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Forma Nr.2  nuo 2026-01-01" sheetId="1" r:id="rId4"/>
  </sheets>
  <definedNames>
    <definedName name="Z_05B54777_5D6F_4067_9B5E_F0A938B54982_.wvu.Cols" localSheetId="0">'Forma Nr.2  nuo 2026-01-01'!$M:$P</definedName>
    <definedName name="Z_05B54777_5D6F_4067_9B5E_F0A938B54982_.wvu.PrintTitles" localSheetId="0">'Forma Nr.2  nuo 2026-01-01'!$24:$30</definedName>
    <definedName name="Z_112AFAC2_77EA_44AA_BEEF_6812D11534CE_.wvu.Cols" localSheetId="0">'Forma Nr.2  nuo 2026-01-01'!$M:$P</definedName>
    <definedName name="Z_112AFAC2_77EA_44AA_BEEF_6812D11534CE_.wvu.PrintTitles" localSheetId="0">'Forma Nr.2  nuo 2026-01-01'!$24:$34</definedName>
    <definedName name="Z_2639E812_3F06_4E8B_B45B_2B63CC97A751_.wvu.Cols" localSheetId="0">'Forma Nr.2  nuo 2026-01-01'!$M:$P</definedName>
    <definedName name="Z_2639E812_3F06_4E8B_B45B_2B63CC97A751_.wvu.PrintTitles" localSheetId="0">'Forma Nr.2  nuo 2026-01-01'!$24:$34</definedName>
    <definedName name="Z_47D04100_FABF_4D8C_9C0A_1DEC9335BC02_.wvu.Cols" localSheetId="0">'Forma Nr.2  nuo 2026-01-01'!$M:$P</definedName>
    <definedName name="Z_47D04100_FABF_4D8C_9C0A_1DEC9335BC02_.wvu.PrintTitles" localSheetId="0">'Forma Nr.2  nuo 2026-01-01'!$24:$34</definedName>
    <definedName name="Z_4837D77B_C401_4018_A777_ED8FA242E629_.wvu.Cols" localSheetId="0">'Forma Nr.2  nuo 2026-01-01'!$M:$P</definedName>
    <definedName name="Z_4837D77B_C401_4018_A777_ED8FA242E629_.wvu.PrintTitles" localSheetId="0">'Forma Nr.2  nuo 2026-01-01'!$24:$34</definedName>
    <definedName name="Z_57A1E72B_DFC1_4C5D_ABA7_C1A26EB31789_.wvu.Cols" localSheetId="0">'Forma Nr.2  nuo 2026-01-01'!$M:$P</definedName>
    <definedName name="Z_57A1E72B_DFC1_4C5D_ABA7_C1A26EB31789_.wvu.PrintTitles" localSheetId="0">'Forma Nr.2  nuo 2026-01-01'!$24:$34</definedName>
    <definedName name="Z_5FCAC33A_47AA_47EB_BE57_8622821F3718_.wvu.Cols" localSheetId="0">'Forma Nr.2  nuo 2026-01-01'!$M:$P</definedName>
    <definedName name="Z_5FCAC33A_47AA_47EB_BE57_8622821F3718_.wvu.PrintTitles" localSheetId="0">'Forma Nr.2  nuo 2026-01-01'!$24:$34</definedName>
    <definedName name="Z_758123A7_07DC_4CFE_A1C3_A6CC304C1338_.wvu.Cols" localSheetId="0">'Forma Nr.2  nuo 2026-01-01'!$M:$P</definedName>
    <definedName name="Z_758123A7_07DC_4CFE_A1C3_A6CC304C1338_.wvu.PrintTitles" localSheetId="0">'Forma Nr.2  nuo 2026-01-01'!$24:$34</definedName>
    <definedName name="Z_75BFD04C_8D34_49C9_A422_0335B0ABD698_.wvu.Cols" localSheetId="0">'Forma Nr.2  nuo 2026-01-01'!$M:$P</definedName>
    <definedName name="Z_75BFD04C_8D34_49C9_A422_0335B0ABD698_.wvu.PrintTitles" localSheetId="0">'Forma Nr.2  nuo 2026-01-01'!$24:$34</definedName>
    <definedName name="Z_7A632666_DBD4_4CFF_BD05_66382BD6FB9E_.wvu.Cols" localSheetId="0">'Forma Nr.2  nuo 2026-01-01'!$M:$P</definedName>
    <definedName name="Z_7A632666_DBD4_4CFF_BD05_66382BD6FB9E_.wvu.PrintTitles" localSheetId="0">'Forma Nr.2  nuo 2026-01-01'!$24:$34</definedName>
    <definedName name="Z_9B727EDB_49B4_42DC_BF97_3A35178E0BFD_.wvu.Cols" localSheetId="0">'Forma Nr.2  nuo 2026-01-01'!$M:$P</definedName>
    <definedName name="Z_9B727EDB_49B4_42DC_BF97_3A35178E0BFD_.wvu.PrintTitles" localSheetId="0">'Forma Nr.2  nuo 2026-01-01'!$24:$30</definedName>
    <definedName name="Z_A64B7B98_B658_4E89_BA3D_F49D1265D61E_.wvu.Cols" localSheetId="0">'Forma Nr.2  nuo 2026-01-01'!$M:$P</definedName>
    <definedName name="Z_A64B7B98_B658_4E89_BA3D_F49D1265D61E_.wvu.PrintTitles" localSheetId="0">'Forma Nr.2  nuo 2026-01-01'!$24:$34</definedName>
    <definedName name="Z_B9470AF3_226B_4213_A7B5_37AA221FCC86_.wvu.Cols" localSheetId="0">'Forma Nr.2  nuo 2026-01-01'!$M:$P</definedName>
    <definedName name="Z_B9470AF3_226B_4213_A7B5_37AA221FCC86_.wvu.PrintTitles" localSheetId="0">'Forma Nr.2  nuo 2026-01-01'!$24:$34</definedName>
    <definedName name="Z_D669FC1B_AE0B_4417_8D6F_8460D68D5677_.wvu.Cols" localSheetId="0">'Forma Nr.2  nuo 2026-01-01'!$M:$P</definedName>
    <definedName name="Z_D669FC1B_AE0B_4417_8D6F_8460D68D5677_.wvu.PrintTitles" localSheetId="0">'Forma Nr.2  nuo 2026-01-01'!$24:$30</definedName>
    <definedName name="Z_DF4717B8_E960_4300_AF40_4AC5F93B40E3_.wvu.Cols" localSheetId="0">'Forma Nr.2  nuo 2026-01-01'!$M:$P</definedName>
    <definedName name="Z_DF4717B8_E960_4300_AF40_4AC5F93B40E3_.wvu.PrintTitles" localSheetId="0">'Forma Nr.2  nuo 2026-01-01'!$24:$30</definedName>
    <definedName name="Z_F677807F_46FD_43C6_BB8F_08ECC7636E03_.wvu.Cols" localSheetId="0">'Forma Nr.2  nuo 2026-01-01'!$M:$P</definedName>
    <definedName name="Z_F677807F_46FD_43C6_BB8F_08ECC7636E03_.wvu.PrintTitles" localSheetId="0">'Forma Nr.2  nuo 2026-01-01'!$24:$34</definedName>
    <definedName name="_xlnm.Print_Titles" localSheetId="0">'Forma Nr.2  nuo 2026-01-01'!$24:$34</definedName>
  </definedNames>
  <calcPr calcId="999999" calcMode="auto" calcCompleted="1" fullCalcOnLoad="0" forceFullCalc="0"/>
</workbook>
</file>

<file path=xl/sharedStrings.xml><?xml version="1.0" encoding="utf-8"?>
<sst xmlns="http://schemas.openxmlformats.org/spreadsheetml/2006/main" uniqueCount="247">
  <si>
    <t>Biudžeto vykdymo ataskaitų rinkinių rengimo taisyklių</t>
  </si>
  <si>
    <t>1 priedas</t>
  </si>
  <si>
    <t xml:space="preserve">       </t>
  </si>
  <si>
    <t>(Biudžeto išlaidų sąmatos vykdymo 20__ m. _______ d. ataskaitos forma Nr. 2)</t>
  </si>
  <si>
    <t>Vilkaviškio r. Kybartų Saulės progimnazija, 295471890</t>
  </si>
  <si>
    <t>(įstaigos pavadinimas, kodas Juridinių asmenų registre, adresas)</t>
  </si>
  <si>
    <t>BIUDŽETO IŠLAIDŲ SĄMATOS VYKDYMO</t>
  </si>
  <si>
    <t>2026 M. BIRŽELIO MĖN. 30 D.</t>
  </si>
  <si>
    <t xml:space="preserve"> </t>
  </si>
  <si>
    <t xml:space="preserve"> mėn.</t>
  </si>
  <si>
    <t>(I ketvirčio, pusmečio, 9 mėnesių, metinė)</t>
  </si>
  <si>
    <t>ATASKAITA</t>
  </si>
  <si>
    <t>2026.07.01 Nr.________________</t>
  </si>
  <si>
    <t xml:space="preserve">                                                                      (data)</t>
  </si>
  <si>
    <t>Žinių visuomenės programa</t>
  </si>
  <si>
    <t>(programos pavadinimas)</t>
  </si>
  <si>
    <t>Kodas</t>
  </si>
  <si>
    <t xml:space="preserve">              Ministerijos / Savivaldybės</t>
  </si>
  <si>
    <t>Departamento</t>
  </si>
  <si>
    <t>2.02.1.1.1. Ugdymo proceso užtikrinimas formaliojo švietimo įstaigose</t>
  </si>
  <si>
    <t>Įstaigos</t>
  </si>
  <si>
    <t>295471890</t>
  </si>
  <si>
    <t>Programos</t>
  </si>
  <si>
    <t>02</t>
  </si>
  <si>
    <t>Finansavimo šaltinio</t>
  </si>
  <si>
    <t>T</t>
  </si>
  <si>
    <t>Valstybės funkcijos</t>
  </si>
  <si>
    <t>09</t>
  </si>
  <si>
    <t>01</t>
  </si>
  <si>
    <t>Kitos dotacijos ir lėšos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</si>
  <si>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</si>
  <si>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</si>
  <si>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</si>
  <si>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</si>
  <si>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</si>
  <si>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</si>
  <si>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</si>
  <si>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</si>
  <si>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</si>
  <si>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</si>
  <si>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</si>
  <si>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</si>
  <si>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</si>
  <si>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</si>
  <si>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</si>
  <si>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</si>
  <si>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Darbo užmokestis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</si>
  <si>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</si>
  <si>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</si>
  <si>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</si>
  <si>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</si>
  <si>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</si>
  <si>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</si>
  <si>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</si>
  <si>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</si>
  <si>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</si>
  <si>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</si>
  <si>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</si>
  <si>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</si>
  <si>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</si>
  <si>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</si>
  <si>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</si>
  <si>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</si>
  <si>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</si>
  <si>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Teisinių paslaugų įsigijimo išlaidos</t>
  </si>
  <si>
    <t>Kitų prekių ir paslaugų įsigijimo išlaidos</t>
  </si>
  <si>
    <t>Palūkanos</t>
  </si>
  <si>
    <t xml:space="preserve">Palūkanos </t>
  </si>
  <si>
    <t>Palūkanos nerezidentams</t>
  </si>
  <si>
    <t>Asignavimų valdytojų sumokėtos palūkanos</t>
  </si>
  <si>
    <t>Lietuvos Respublikos finansų ministerijos sumokėtos palūkanos</t>
  </si>
  <si>
    <t xml:space="preserve">Savivaldybių sumokėtos palūkanos </t>
  </si>
  <si>
    <t xml:space="preserve">Palūkanos rezidentams, kitiems nei valdžios sektorius, (tik už tiesioginę skolą) </t>
  </si>
  <si>
    <t>Finansų ministerijos sumokėtos palūkanos</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</si>
  <si>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</si>
  <si>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</si>
  <si>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</si>
  <si>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</si>
  <si>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</si>
  <si>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</si>
  <si>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</si>
  <si>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</si>
  <si>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</si>
  <si>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</si>
  <si>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</si>
  <si>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</si>
  <si>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</si>
  <si>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einamosioms išlaidoms apmokėti</t>
  </si>
  <si>
    <t>Dotacijos užsienio valstybėms turtui įsigyti</t>
  </si>
  <si>
    <t xml:space="preserve">Dotacijos tarptautinėms organizacijoms </t>
  </si>
  <si>
    <t>Dotacijos tarptautinėms organizacijoms einamosioms išlaidoms apmokėti</t>
  </si>
  <si>
    <t xml:space="preserve">Dotacijos tarptautinėms organizacijoms turtui įsigyti </t>
  </si>
  <si>
    <t>Dotacijos kitiems valdžios sektoriaus subjektams</t>
  </si>
  <si>
    <t>Dotacijos kitiems valdžios sektoriaus subjektams einamosioms išlaidoms apmokėti</t>
  </si>
  <si>
    <t>Specialios tikslinės dotacijos vietos valdžios sektoriaus subjektams einamosioms išlaidoms apmokėti</t>
  </si>
  <si>
    <t>Kitos dotacijos vietos valdžios sektoriaus subjektams einamosioms išlaidoms apmokėti</t>
  </si>
  <si>
    <t>Dotacijos valstybės socialinės apsaugos fondams einamosioms išlaidoms apmokėti</t>
  </si>
  <si>
    <t>Dotacijos kitiems valdžios sektoriaus subjektams turtui įsigyti</t>
  </si>
  <si>
    <t>Specialios tikslinės dotacijos vietos valdžios sektoriaus subjektams turtui įsigyti</t>
  </si>
  <si>
    <t>Kitos dotacijos vietos valdžios sektoriaus subjektams turtui įsigyti</t>
  </si>
  <si>
    <t>Dotacijos valstybės socialinės apsaugos fondams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</si>
  <si>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</si>
  <si>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</si>
  <si>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</si>
  <si>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</si>
  <si>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</si>
  <si>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</si>
  <si>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</si>
  <si>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</si>
  <si>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</si>
  <si>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</si>
  <si>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</si>
  <si>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</si>
  <si>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</si>
  <si>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</si>
  <si>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šalpos išmokos)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</si>
  <si>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</si>
  <si>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</si>
  <si>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</si>
  <si>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</si>
  <si>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</si>
  <si>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</si>
  <si>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</si>
  <si>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Darbdavių socialinės garantijos, susijusios su darbu užsienyje</t>
  </si>
  <si>
    <t>Kitos išlaidos</t>
  </si>
  <si>
    <t>Kitos einamosios išlaidos</t>
  </si>
  <si>
    <t xml:space="preserve">Stipendijoms </t>
  </si>
  <si>
    <t xml:space="preserve">Kitos einamosios išlaidos kitiems tikslams </t>
  </si>
  <si>
    <t>Valiutos kurso įtaka</t>
  </si>
  <si>
    <t>Kitos išlaidos turtui įsigyti</t>
  </si>
  <si>
    <r>
      <t xml:space="preserve">Pervedamos Europos Sąjungos, kitos tarptautinės  finansinės paramos,</t>
    </r>
    <r>
      <rPr>
        <rFont val="Times New Roman Baltic"/>
        <b val="false"/>
        <i val="false"/>
        <strike val="false"/>
        <color rgb="FF000000"/>
        <sz val="10"/>
        <u val="none"/>
      </rPr>
      <t xml:space="preserve"> </t>
    </r>
    <r>
      <rPr>
        <rFont val="Times New Roman Baltic"/>
        <b val="true"/>
        <i val="false"/>
        <strike val="false"/>
        <color rgb="FF000000"/>
        <sz val="10"/>
        <u val="none"/>
      </rPr>
      <t xml:space="preserve">bendrojo finansavimo lėšos ir kitos bendrai finansuojamiems iš Europos Sąjungos ar kitos tarptautinės finansinės paramos lėšų projektams įgyvendinti skirtos valstybės biudžeto lėšos</t>
    </r>
  </si>
  <si>
    <t>Subsidijos iš Europos Sąjungos ir kitos tarptautinės finansinės paramos lėšų (ne valdžios sektoriui)</t>
  </si>
  <si>
    <t>Pervedamos Europos Sąjungos, kitos  tarptautinės finansinės paramos, bendrojo finansavimo lėšos ir kitos bendrai finansuojamiems iš Europos Sąjungos ar kitos tarptautinės finansinės paramos lėšų projektams įgyvendinti skirtos valstybės biudžeto lėšos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</si>
  <si>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</si>
  <si>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</si>
  <si>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</si>
  <si>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</si>
  <si>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ne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</si>
  <si>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</si>
  <si>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</si>
  <si>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skirtoms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</si>
  <si>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</si>
  <si>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</si>
  <si>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</si>
  <si>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</si>
  <si>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</si>
  <si>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</si>
  <si>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</si>
  <si>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</si>
  <si>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</si>
  <si>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</si>
  <si>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</si>
  <si>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</si>
  <si>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</si>
  <si>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</si>
  <si>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</si>
  <si>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</si>
  <si>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</si>
  <si>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</si>
  <si>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</si>
  <si>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</si>
  <si>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</si>
  <si>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 xml:space="preserve">Kompiuterinės programinės įrangos ir kompiuterinės programinės įrangos licencijų</t>
    </r>
    <r>
      <rPr>
        <rFont val="Times New Roman Baltic"/>
        <b val="false"/>
        <i val="false"/>
        <strike val="true"/>
        <color rgb="FF000000"/>
        <sz val="10"/>
        <u val="none"/>
      </rPr>
      <t xml:space="preserve"> </t>
    </r>
    <r>
      <rPr>
        <rFont val="Times New Roman Baltic"/>
        <b val="false"/>
        <i val="false"/>
        <strike val="false"/>
        <color rgb="FF000000"/>
        <sz val="10"/>
        <u val="none"/>
      </rPr>
      <t xml:space="preserve">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</si>
  <si>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</si>
  <si>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</si>
  <si>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</si>
  <si>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</si>
  <si>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</si>
  <si>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</si>
  <si>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</si>
  <si>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</si>
  <si>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</si>
  <si>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</si>
  <si>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</si>
  <si>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</si>
  <si>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</si>
  <si>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 xml:space="preserve">Biologinio turto ir žemės gelmių  išteklių</t>
    </r>
    <r>
      <rPr>
        <rFont val="Times New Roman Baltic"/>
        <b val="false"/>
        <i val="false"/>
        <strike val="true"/>
        <color rgb="FF000000"/>
        <sz val="10"/>
        <u val="none"/>
      </rPr>
      <t xml:space="preserve"> </t>
    </r>
    <r>
      <rPr>
        <rFont val="Times New Roman Baltic"/>
        <b val="false"/>
        <i val="false"/>
        <strike val="false"/>
        <color rgb="FF000000"/>
        <sz val="10"/>
        <u val="none"/>
      </rPr>
      <t xml:space="preserve">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</si>
  <si>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</si>
  <si>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</si>
  <si>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</si>
  <si>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</si>
  <si>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</si>
  <si>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</si>
  <si>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</si>
  <si>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</si>
  <si>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</si>
  <si>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</si>
  <si>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</si>
  <si>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</si>
  <si>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</si>
  <si>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 xml:space="preserve">Vertybiniai popieriai (įsigyti iš rezidentų)</t>
    </r>
    <r>
      <rPr>
        <rFont val="Times New Roman Baltic"/>
        <b val="false"/>
        <i val="false"/>
        <strike val="true"/>
        <color rgb="FFFF0000"/>
        <sz val="10"/>
        <u val="none"/>
      </rPr>
      <t xml:space="preserve"/>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</si>
  <si>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</si>
  <si>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</si>
  <si>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</si>
  <si>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</si>
  <si>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</si>
  <si>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</si>
  <si>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</si>
  <si>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</si>
  <si>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</si>
  <si>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</si>
  <si>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</si>
  <si>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</si>
  <si>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</si>
  <si>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</si>
  <si>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</si>
  <si>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</si>
  <si>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</si>
  <si>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</si>
  <si>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</si>
  <si>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</si>
  <si>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</si>
  <si>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</si>
  <si>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</si>
  <si>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</si>
  <si>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</si>
  <si>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</si>
  <si>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</si>
  <si>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</si>
  <si>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</si>
  <si>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</si>
  <si>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</si>
  <si>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</si>
  <si>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</si>
  <si>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</si>
  <si>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</si>
  <si>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</si>
  <si>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</si>
  <si>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</si>
  <si>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</si>
  <si>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 xml:space="preserve">Akcijos (išpirktos)</t>
    </r>
    <r>
      <rPr>
        <rFont val="Times New Roman Baltic"/>
        <b val="false"/>
        <i val="false"/>
        <strike val="false"/>
        <color rgb="FF000000"/>
        <sz val="10"/>
        <u val="none"/>
      </rPr>
      <t xml:space="preserve"/>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</si>
  <si>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</si>
  <si>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</si>
  <si>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</si>
  <si>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</si>
  <si>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</si>
  <si>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</si>
  <si>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Direktorius</t>
  </si>
  <si>
    <t>Arvydas Judickas</t>
  </si>
  <si>
    <t>(įstaigos vadovo ar jo įgalioto asmens pareigų  pavadinimas)</t>
  </si>
  <si>
    <t>(parašas)</t>
  </si>
  <si>
    <t>(vardas ir pavardė)</t>
  </si>
  <si>
    <t>Vyr. finansininkė</t>
  </si>
  <si>
    <t>Jolanta Zovienė</t>
  </si>
  <si>
    <t>(finansinę apskaitą tvarkančio asmens, centralizuotos apskaitos įstaigos vadovo arba jo įgalioto asmens pareigų pavadinimas)</t>
  </si>
  <si>
    <t>__________________________</t>
  </si>
  <si>
    <t>Mokyklos, priskiriamos pagrindinės mokyklos tipui</t>
  </si>
</sst>
</file>

<file path=xl/styles.xml><?xml version="1.0" encoding="utf-8"?>
<styleSheet xmlns="http://schemas.openxmlformats.org/spreadsheetml/2006/main" xml:space="preserve">
  <numFmts count="1">
    <numFmt numFmtId="164" formatCode="0.0"/>
  </numFmts>
  <fonts count="28">
    <font>
      <b val="0"/>
      <i val="0"/>
      <strike val="0"/>
      <u val="none"/>
      <sz val="10"/>
      <color rgb="FF000000"/>
      <name val="Arial"/>
    </font>
    <font>
      <b val="0"/>
      <i val="0"/>
      <strike val="0"/>
      <u val="none"/>
      <sz val="10"/>
      <color rgb="FF000000"/>
      <name val="Times New Roman Baltic"/>
    </font>
    <font>
      <b val="0"/>
      <i val="0"/>
      <strike val="0"/>
      <u val="none"/>
      <sz val="8"/>
      <color rgb="FF000000"/>
      <name val="Times New Roman"/>
    </font>
    <font>
      <b val="0"/>
      <i val="0"/>
      <strike val="0"/>
      <u val="none"/>
      <sz val="8"/>
      <color rgb="FF000000"/>
      <name val="Times New Roman Baltic"/>
    </font>
    <font>
      <b val="0"/>
      <i val="0"/>
      <strike val="1"/>
      <u val="none"/>
      <sz val="10"/>
      <color rgb="FF000000"/>
      <name val="Times New Roman"/>
    </font>
    <font>
      <b val="0"/>
      <i val="0"/>
      <strike val="1"/>
      <u val="none"/>
      <sz val="10"/>
      <color rgb="FF000000"/>
      <name val="Times New Roman Baltic"/>
    </font>
    <font>
      <b val="0"/>
      <i val="0"/>
      <strike val="0"/>
      <u val="none"/>
      <sz val="8"/>
      <color rgb="FFFF0000"/>
      <name val="Times New Roman"/>
    </font>
    <font>
      <b val="0"/>
      <i val="0"/>
      <strike val="1"/>
      <u val="none"/>
      <sz val="8"/>
      <color rgb="FF000000"/>
      <name val="Times New Roman Baltic"/>
    </font>
    <font>
      <b val="0"/>
      <i val="0"/>
      <strike val="0"/>
      <u val="none"/>
      <sz val="8"/>
      <color rgb="FFFF0000"/>
      <name val="Times New Roman Baltic"/>
    </font>
    <font>
      <b val="1"/>
      <i val="0"/>
      <strike val="1"/>
      <u val="none"/>
      <sz val="8"/>
      <color rgb="FF000000"/>
      <name val="Times New Roman Baltic"/>
    </font>
    <font>
      <b val="1"/>
      <i val="0"/>
      <strike val="0"/>
      <u val="none"/>
      <sz val="8"/>
      <color rgb="FF000000"/>
      <name val="Times New Roman Baltic"/>
    </font>
    <font>
      <b val="1"/>
      <i val="0"/>
      <strike val="0"/>
      <u val="none"/>
      <sz val="12"/>
      <color rgb="FF000000"/>
      <name val="Times New Roman Baltic"/>
    </font>
    <font>
      <b val="1"/>
      <i val="0"/>
      <strike val="0"/>
      <u val="none"/>
      <sz val="12"/>
      <color rgb="FF000000"/>
      <name val="Arial"/>
    </font>
    <font>
      <b val="0"/>
      <i val="0"/>
      <strike val="0"/>
      <u val="none"/>
      <sz val="8"/>
      <color rgb="FF000000"/>
      <name val="Arial"/>
    </font>
    <font>
      <b val="1"/>
      <i val="0"/>
      <strike val="0"/>
      <u val="none"/>
      <sz val="11"/>
      <color rgb="FF000000"/>
      <name val="Times New Roman Baltic"/>
    </font>
    <font>
      <b val="0"/>
      <i val="0"/>
      <strike val="0"/>
      <u val="none"/>
      <sz val="9"/>
      <color rgb="FF000000"/>
      <name val="Times New Roman Baltic"/>
    </font>
    <font>
      <b val="0"/>
      <i val="0"/>
      <strike val="0"/>
      <u val="none"/>
      <sz val="12"/>
      <color rgb="FF000000"/>
      <name val="Times New Roman Baltic"/>
    </font>
    <font>
      <b val="1"/>
      <i val="0"/>
      <strike val="0"/>
      <u val="none"/>
      <sz val="9"/>
      <color rgb="FF000000"/>
      <name val="Times New Roman Baltic"/>
    </font>
    <font>
      <b val="1"/>
      <i val="0"/>
      <strike val="0"/>
      <u val="none"/>
      <sz val="10"/>
      <color rgb="FF000000"/>
      <name val="Times New Roman Baltic"/>
    </font>
    <font>
      <b val="0"/>
      <i val="0"/>
      <strike val="0"/>
      <u val="none"/>
      <sz val="12"/>
      <color rgb="FF000000"/>
      <name val="Times New Roman"/>
    </font>
    <font>
      <b val="0"/>
      <i val="0"/>
      <strike val="0"/>
      <u val="none"/>
      <sz val="10"/>
      <color rgb="FF000000"/>
      <name val="Times New Roman"/>
    </font>
    <font>
      <b val="0"/>
      <i val="1"/>
      <strike val="0"/>
      <u val="none"/>
      <sz val="10"/>
      <color rgb="FF000000"/>
      <name val="Times New Roman Baltic"/>
    </font>
    <font>
      <b val="0"/>
      <i val="0"/>
      <strike val="0"/>
      <u val="none"/>
      <vertAlign val="superscript"/>
      <sz val="12"/>
      <color rgb="FF000000"/>
      <name val="Times New Roman"/>
    </font>
    <font>
      <b val="0"/>
      <i val="0"/>
      <strike val="0"/>
      <u val="none"/>
      <vertAlign val="superscript"/>
      <sz val="10"/>
      <color rgb="FF000000"/>
      <name val="Times New Roman"/>
    </font>
    <font>
      <b val="1"/>
      <i val="0"/>
      <strike val="0"/>
      <u val="none"/>
      <sz val="12"/>
      <color rgb="FF000000"/>
      <name val="Times New Roman"/>
    </font>
    <font>
      <b val="0"/>
      <i val="0"/>
      <strike val="0"/>
      <u val="none"/>
      <sz val="9"/>
      <color rgb="FF000000"/>
      <name val="Arial"/>
    </font>
    <font>
      <b val="1"/>
      <i val="0"/>
      <strike val="0"/>
      <u val="none"/>
      <sz val="9"/>
      <color rgb="FF000000"/>
      <name val="Arial"/>
    </font>
    <font>
      <b val="1"/>
      <i val="0"/>
      <strike val="0"/>
      <u val="none"/>
      <sz val="9"/>
      <color rgb="FF000000"/>
      <name val="Times New Roman"/>
    </font>
  </fonts>
  <fills count="7">
    <fill>
      <patternFill patternType="none"/>
    </fill>
    <fill>
      <patternFill patternType="gray125"/>
    </fill>
    <fill>
      <patternFill patternType="solid">
        <fgColor rgb="FFC00000"/>
        <bgColor rgb="FFFFFFFF"/>
      </patternFill>
    </fill>
    <fill>
      <patternFill patternType="solid">
        <fgColor rgb="FFFF0000"/>
        <bgColor rgb="FFFFFFFF"/>
      </patternFill>
    </fill>
    <fill>
      <patternFill patternType="solid">
        <fgColor rgb="FFFFFFFF"/>
        <bgColor rgb="FFFFFFFF"/>
      </patternFill>
    </fill>
    <fill>
      <patternFill patternType="solid">
        <fgColor rgb="FFD8D8D8"/>
        <bgColor rgb="FFFFFFFF"/>
      </patternFill>
    </fill>
    <fill>
      <patternFill patternType="solid">
        <fgColor rgb="FFCCFFFF"/>
        <bgColor rgb="FFFFFFFF"/>
      </patternFill>
    </fill>
  </fills>
  <borders count="17">
    <border>
      <left/>
      <right/>
      <top/>
      <bottom/>
      <diagonal/>
    </border>
    <border>
      <left style="hair">
        <color rgb="FF000000"/>
      </left>
      <right style="hair">
        <color rgb="FF000000"/>
      </right>
      <top style="hair">
        <color rgb="FF000000"/>
      </top>
      <bottom style="hair">
        <color rgb="FF000000"/>
      </bottom>
      <diagonal/>
    </border>
    <border>
      <left/>
      <right/>
      <top/>
      <bottom style="hair">
        <color rgb="FF000000"/>
      </bottom>
      <diagonal/>
    </border>
    <border>
      <left style="hair">
        <color rgb="FF000000"/>
      </left>
      <right style="hair">
        <color rgb="FF000000"/>
      </right>
      <top style="hair">
        <color rgb="FF000000"/>
      </top>
      <bottom/>
      <diagonal/>
    </border>
    <border>
      <left/>
      <right style="hair">
        <color rgb="FF000000"/>
      </right>
      <top/>
      <bottom/>
      <diagonal/>
    </border>
    <border>
      <left style="hair">
        <color rgb="FF000000"/>
      </left>
      <right/>
      <top style="hair">
        <color rgb="FF000000"/>
      </top>
      <bottom style="hair">
        <color rgb="FF000000"/>
      </bottom>
      <diagonal/>
    </border>
    <border>
      <left/>
      <right/>
      <top style="hair">
        <color rgb="FF000000"/>
      </top>
      <bottom/>
      <diagonal/>
    </border>
    <border>
      <left/>
      <right style="hair">
        <color rgb="FF000000"/>
      </right>
      <top style="hair">
        <color rgb="FF000000"/>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top/>
      <bottom/>
      <diagonal/>
    </border>
    <border>
      <left style="hair">
        <color rgb="FF000000"/>
      </left>
      <right style="hair">
        <color rgb="FF000000"/>
      </right>
      <top/>
      <bottom/>
      <diagonal/>
    </border>
    <border>
      <left/>
      <right style="hair">
        <color rgb="FF000000"/>
      </right>
      <top style="hair">
        <color rgb="FF000000"/>
      </top>
      <bottom/>
      <diagonal/>
    </border>
    <border>
      <left style="hair">
        <color rgb="FF000000"/>
      </left>
      <right/>
      <top style="hair">
        <color rgb="FF000000"/>
      </top>
      <bottom/>
      <diagonal/>
    </border>
    <border>
      <left/>
      <right/>
      <top/>
      <bottom style="thin">
        <color rgb="FF000000"/>
      </bottom>
      <diagonal/>
    </border>
  </borders>
  <cellStyleXfs count="1">
    <xf numFmtId="0" fontId="0" fillId="0" borderId="0"/>
  </cellStyleXfs>
  <cellXfs count="247">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vertical="center" textRotation="0" wrapText="false" shrinkToFit="false"/>
    </xf>
    <xf xfId="0" fontId="0" numFmtId="0" fillId="0" borderId="0" applyFont="0" applyNumberFormat="0" applyFill="0" applyBorder="0" applyAlignment="1">
      <alignment vertical="center" textRotation="0" wrapText="false" shrinkToFit="false"/>
    </xf>
    <xf xfId="0" fontId="2" numFmtId="164" fillId="0" borderId="0" applyFont="1" applyNumberFormat="1" applyFill="0" applyBorder="0" applyAlignment="1">
      <alignment horizontal="left" vertical="center" textRotation="0" wrapText="true" shrinkToFit="false"/>
    </xf>
    <xf xfId="0" fontId="3" numFmtId="0" fillId="0" borderId="0" applyFont="1" applyNumberFormat="0" applyFill="0" applyBorder="0" applyAlignment="0"/>
    <xf xfId="0" fontId="2" numFmtId="0" fillId="0" borderId="0" applyFont="1" applyNumberFormat="0" applyFill="0" applyBorder="0" applyAlignment="1">
      <alignment vertical="center" textRotation="0" wrapText="false" shrinkToFit="false"/>
    </xf>
    <xf xfId="0" fontId="0" numFmtId="0" fillId="0" borderId="0" applyFont="0" applyNumberFormat="0" applyFill="0" applyBorder="0" applyAlignment="0"/>
    <xf xfId="0" fontId="1" numFmtId="0" fillId="0" borderId="0" applyFont="1" applyNumberFormat="0" applyFill="0" applyBorder="0" applyAlignment="0"/>
    <xf xfId="0" fontId="4" numFmtId="0" fillId="0" borderId="0" applyFont="1" applyNumberFormat="0" applyFill="0" applyBorder="0" applyAlignment="0"/>
    <xf xfId="0" fontId="5" numFmtId="0" fillId="0" borderId="0" applyFont="1" applyNumberFormat="0" applyFill="0" applyBorder="0" applyAlignment="0"/>
    <xf xfId="0" fontId="6" numFmtId="0" fillId="0" borderId="0" applyFont="1" applyNumberFormat="0" applyFill="0" applyBorder="0" applyAlignment="0"/>
    <xf xfId="0" fontId="3" numFmtId="0" fillId="0" borderId="0" applyFont="1" applyNumberFormat="0" applyFill="0" applyBorder="0" applyAlignment="1">
      <alignment horizontal="left" textRotation="0" wrapText="false" shrinkToFit="false"/>
    </xf>
    <xf xfId="0" fontId="7" numFmtId="0" fillId="0" borderId="0" applyFont="1" applyNumberFormat="0" applyFill="0" applyBorder="0" applyAlignment="0"/>
    <xf xfId="0" fontId="8" numFmtId="0" fillId="0" borderId="0" applyFont="1" applyNumberFormat="0" applyFill="0" applyBorder="0" applyAlignment="0"/>
    <xf xfId="0" fontId="2" numFmtId="164" fillId="0" borderId="0" applyFont="1" applyNumberFormat="1" applyFill="0" applyBorder="0" applyAlignment="1">
      <alignment horizontal="right" vertical="center" textRotation="0" wrapText="false" shrinkToFit="false"/>
    </xf>
    <xf xfId="0" fontId="2" numFmtId="0" fillId="0" borderId="0" applyFont="1" applyNumberFormat="0" applyFill="0" applyBorder="0" applyAlignment="0"/>
    <xf xfId="0" fontId="3" numFmtId="0" fillId="0" borderId="0" applyFont="1" applyNumberFormat="0" applyFill="0" applyBorder="0" applyAlignment="1">
      <alignment vertical="center" textRotation="0" wrapText="false" shrinkToFit="false"/>
    </xf>
    <xf xfId="0" fontId="9" numFmtId="0" fillId="0" borderId="0" applyFont="1" applyNumberFormat="0" applyFill="0" applyBorder="0" applyAlignment="0"/>
    <xf xfId="0" fontId="10" numFmtId="0" fillId="0" borderId="0" applyFont="1" applyNumberFormat="0" applyFill="0" applyBorder="0" applyAlignment="0"/>
    <xf xfId="0" fontId="11" numFmtId="0" fillId="0" borderId="0" applyFont="1" applyNumberFormat="0" applyFill="0" applyBorder="0" applyAlignment="0"/>
    <xf xfId="0" fontId="10" numFmtId="0" fillId="0" borderId="0" applyFont="1" applyNumberFormat="0" applyFill="0" applyBorder="0" applyAlignment="0"/>
    <xf xfId="0" fontId="12"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lignment textRotation="0" wrapText="true" shrinkToFit="false"/>
    </xf>
    <xf xfId="0" fontId="3" numFmtId="0" fillId="0" borderId="0" applyFont="1" applyNumberFormat="0" applyFill="0" applyBorder="0" applyAlignment="1">
      <alignment horizontal="center" vertical="top" textRotation="0" wrapText="false" shrinkToFit="false"/>
    </xf>
    <xf xfId="0" fontId="13" numFmtId="0" fillId="0" borderId="0" applyFont="1" applyNumberFormat="0" applyFill="0" applyBorder="0" applyAlignment="0"/>
    <xf xfId="0" fontId="14" numFmtId="0" fillId="0" borderId="0" applyFont="1" applyNumberFormat="0" applyFill="0" applyBorder="0" applyAlignment="1">
      <alignment horizontal="center" vertical="center" textRotation="0" wrapText="true" shrinkToFit="false"/>
    </xf>
    <xf xfId="0" fontId="2" numFmtId="164" fillId="0" borderId="0" applyFont="1" applyNumberFormat="1" applyFill="0" applyBorder="0" applyAlignment="1">
      <alignment horizontal="left" vertical="center" textRotation="0" wrapText="false" shrinkToFit="false"/>
    </xf>
    <xf xfId="0" fontId="2" numFmtId="0" fillId="0" borderId="0" applyFont="1" applyNumberFormat="0" applyFill="0" applyBorder="0" applyAlignment="1">
      <alignment horizontal="center" textRotation="0" wrapText="true" shrinkToFit="false"/>
    </xf>
    <xf xfId="0" fontId="3" numFmtId="164" fillId="0" borderId="0" applyFont="1" applyNumberFormat="1" applyFill="0" applyBorder="0" applyAlignment="1">
      <alignment horizontal="left" textRotation="0" wrapText="false" shrinkToFit="false"/>
    </xf>
    <xf xfId="0" fontId="1" numFmtId="3" fillId="0" borderId="1" applyFont="1" applyNumberFormat="1" applyFill="0" applyBorder="1" applyAlignment="0"/>
    <xf xfId="0" fontId="3" numFmtId="0" fillId="0" borderId="0" applyFont="1" applyNumberFormat="0" applyFill="0" applyBorder="0" applyAlignment="1">
      <alignment horizontal="center" textRotation="0" wrapText="false" shrinkToFit="false"/>
    </xf>
    <xf xfId="0" fontId="15" numFmtId="0" fillId="0" borderId="0" applyFont="1" applyNumberFormat="0" applyFill="0" applyBorder="0" applyAlignment="1">
      <alignment horizontal="center" textRotation="0" wrapText="false" shrinkToFit="false"/>
    </xf>
    <xf xfId="0" fontId="3" numFmtId="164" fillId="0" borderId="0" applyFont="1" applyNumberFormat="1" applyFill="0" applyBorder="0" applyAlignment="1">
      <alignment horizontal="right" textRotation="0" wrapText="false" shrinkToFit="false"/>
    </xf>
    <xf xfId="0" fontId="1" numFmtId="3" fillId="0" borderId="1" applyFont="1" applyNumberFormat="1" applyFill="0" applyBorder="1" applyAlignment="0"/>
    <xf xfId="0" fontId="1" numFmtId="0" fillId="0" borderId="0" applyFont="1" applyNumberFormat="0" applyFill="0" applyBorder="0" applyAlignment="0"/>
    <xf xfId="0" fontId="1" numFmtId="1" fillId="0" borderId="1" applyFont="1" applyNumberFormat="1" applyFill="0" applyBorder="1" applyAlignment="0"/>
    <xf xfId="0" fontId="3" numFmtId="0" fillId="0" borderId="0" applyFont="1" applyNumberFormat="0" applyFill="0" applyBorder="0" applyAlignment="1">
      <alignment horizontal="center" textRotation="0" wrapText="false" shrinkToFit="false"/>
    </xf>
    <xf xfId="0" fontId="1" numFmtId="0" fillId="0" borderId="2" applyFont="1" applyNumberFormat="0" applyFill="0" applyBorder="1" applyAlignment="0"/>
    <xf xfId="0" fontId="3" numFmtId="0" fillId="0" borderId="0" applyFont="1" applyNumberFormat="0" applyFill="0" applyBorder="0" applyAlignment="1">
      <alignment horizontal="right" textRotation="0" wrapText="false" shrinkToFit="false"/>
    </xf>
    <xf xfId="0" fontId="1" numFmtId="3" fillId="0" borderId="3" applyFont="1" applyNumberFormat="1" applyFill="0" applyBorder="1" applyAlignment="0"/>
    <xf xfId="0" fontId="3" numFmtId="0" fillId="0" borderId="4" applyFont="1" applyNumberFormat="0" applyFill="0" applyBorder="1" applyAlignment="1">
      <alignment horizontal="right" textRotation="0" wrapText="false" shrinkToFit="false"/>
    </xf>
    <xf xfId="0" fontId="1" numFmtId="0" fillId="0" borderId="5" applyFont="1" applyNumberFormat="0" applyFill="0" applyBorder="1" applyAlignment="0"/>
    <xf xfId="0" fontId="1" numFmtId="0" fillId="0" borderId="1" applyFont="1" applyNumberFormat="0" applyFill="0" applyBorder="1" applyAlignment="0"/>
    <xf xfId="0" fontId="3" numFmtId="0" fillId="0" borderId="6" applyFont="1" applyNumberFormat="0" applyFill="0" applyBorder="1" applyAlignment="1">
      <alignment horizontal="right" textRotation="0" wrapText="false" shrinkToFit="false"/>
    </xf>
    <xf xfId="0" fontId="1" numFmtId="3" fillId="0" borderId="7" applyFont="1" applyNumberFormat="1" applyFill="0" applyBorder="1" applyAlignment="0"/>
    <xf xfId="0" fontId="16" numFmtId="0" fillId="0" borderId="2" applyFont="1" applyNumberFormat="0" applyFill="0" applyBorder="1" applyAlignment="0"/>
    <xf xfId="0" fontId="16" numFmtId="0" fillId="0" borderId="2" applyFont="1" applyNumberFormat="0" applyFill="0" applyBorder="1" applyAlignment="1">
      <alignment horizontal="center" textRotation="0" wrapText="false" shrinkToFit="false"/>
    </xf>
    <xf xfId="0" fontId="1" numFmtId="0" fillId="0" borderId="2" applyFont="1" applyNumberFormat="0" applyFill="0" applyBorder="1" applyAlignment="1">
      <alignment horizontal="center" textRotation="0" wrapText="false" shrinkToFit="false"/>
    </xf>
    <xf xfId="0" fontId="0" numFmtId="0" fillId="0" borderId="2" applyFont="0" applyNumberFormat="0" applyFill="0" applyBorder="1" applyAlignment="1">
      <alignment horizontal="center" textRotation="0" wrapText="false" shrinkToFit="false"/>
    </xf>
    <xf xfId="0" fontId="3" numFmtId="164" fillId="0" borderId="2" applyFont="1" applyNumberFormat="1" applyFill="0" applyBorder="1" applyAlignment="1">
      <alignment horizontal="right" textRotation="0" wrapText="false" shrinkToFit="false"/>
    </xf>
    <xf xfId="0" fontId="1" numFmtId="0" fillId="0" borderId="0" applyFont="1" applyNumberFormat="0" applyFill="0" applyBorder="0" applyAlignment="1">
      <alignment horizontal="center" vertical="center" textRotation="0" wrapText="false" shrinkToFit="false"/>
    </xf>
    <xf xfId="0" fontId="17" numFmtId="49" fillId="0" borderId="1" applyFont="1" applyNumberFormat="1" applyFill="0" applyBorder="1" applyAlignment="1">
      <alignment horizontal="center" vertical="center" textRotation="0" wrapText="true" shrinkToFit="false"/>
    </xf>
    <xf xfId="0" fontId="17" numFmtId="49" fillId="0" borderId="8" applyFont="1" applyNumberFormat="1" applyFill="0" applyBorder="1" applyAlignment="1">
      <alignment horizontal="center" vertical="center" textRotation="0" wrapText="true" shrinkToFit="false"/>
    </xf>
    <xf xfId="0" fontId="2" numFmtId="0" fillId="0" borderId="1" applyFont="1" applyNumberFormat="0" applyFill="0" applyBorder="1" applyAlignment="1">
      <alignment horizontal="center" vertical="center" textRotation="0" wrapText="true" shrinkToFit="false"/>
    </xf>
    <xf xfId="0" fontId="2" numFmtId="0" fillId="0" borderId="8" applyFont="1" applyNumberFormat="0" applyFill="0" applyBorder="1" applyAlignment="1">
      <alignment horizontal="center" vertical="center" textRotation="0" wrapText="true" shrinkToFit="false"/>
    </xf>
    <xf xfId="0" fontId="2" numFmtId="49" fillId="0" borderId="7" applyFont="1" applyNumberFormat="1" applyFill="0" applyBorder="1" applyAlignment="1">
      <alignment horizontal="center" vertical="center" textRotation="0" wrapText="true" shrinkToFit="false"/>
    </xf>
    <xf xfId="0" fontId="2" numFmtId="49" fillId="0" borderId="1" applyFont="1" applyNumberFormat="1" applyFill="0" applyBorder="1" applyAlignment="1">
      <alignment horizontal="center" vertical="center" textRotation="0" wrapText="true" shrinkToFit="false"/>
    </xf>
    <xf xfId="0" fontId="2" numFmtId="1" fillId="0" borderId="8" applyFont="1" applyNumberFormat="1" applyFill="0" applyBorder="1" applyAlignment="1">
      <alignment horizontal="center" vertical="center" textRotation="0" wrapText="true" shrinkToFit="false"/>
    </xf>
    <xf xfId="0" fontId="18" numFmtId="0" fillId="0" borderId="1" applyFont="1" applyNumberFormat="0" applyFill="0" applyBorder="1" applyAlignment="1">
      <alignment vertical="top" textRotation="0" wrapText="true" shrinkToFit="false"/>
    </xf>
    <xf xfId="0" fontId="18" numFmtId="0" fillId="0" borderId="7" applyFont="1" applyNumberFormat="0" applyFill="0" applyBorder="1" applyAlignment="1">
      <alignment vertical="top" textRotation="0" wrapText="true" shrinkToFit="false"/>
    </xf>
    <xf xfId="0" fontId="18" numFmtId="0" fillId="0" borderId="9" applyFont="1" applyNumberFormat="0" applyFill="0" applyBorder="1" applyAlignment="1">
      <alignment vertical="top" textRotation="0" wrapText="true" shrinkToFit="false"/>
    </xf>
    <xf xfId="0" fontId="18" numFmtId="0" fillId="0" borderId="7" applyFont="1" applyNumberFormat="0" applyFill="0" applyBorder="1" applyAlignment="1">
      <alignment horizontal="center" vertical="top" textRotation="0" wrapText="true" shrinkToFit="false"/>
    </xf>
    <xf xfId="0" fontId="3" numFmtId="0" fillId="0" borderId="1" applyFont="1" applyNumberFormat="0" applyFill="0" applyBorder="1" applyAlignment="1">
      <alignment horizontal="center" vertical="center" textRotation="0" wrapText="true" shrinkToFit="false"/>
    </xf>
    <xf xfId="0" fontId="18" numFmtId="0" fillId="0" borderId="0" applyFont="1" applyNumberFormat="0" applyFill="0" applyBorder="0" applyAlignment="0"/>
    <xf xfId="0" fontId="18" numFmtId="0" fillId="0" borderId="8" applyFont="1" applyNumberFormat="0" applyFill="0" applyBorder="1" applyAlignment="1">
      <alignment vertical="top" textRotation="0" wrapText="true" shrinkToFit="false"/>
    </xf>
    <xf xfId="0" fontId="1" numFmtId="0" fillId="0" borderId="8" applyFont="1" applyNumberFormat="0" applyFill="0" applyBorder="1" applyAlignment="1">
      <alignment vertical="top" textRotation="0" wrapText="true" shrinkToFit="false"/>
    </xf>
    <xf xfId="0" fontId="1" numFmtId="0" fillId="0" borderId="2" applyFont="1" applyNumberFormat="0" applyFill="0" applyBorder="1" applyAlignment="1">
      <alignment vertical="top" textRotation="0" wrapText="true" shrinkToFit="false"/>
    </xf>
    <xf xfId="0" fontId="1" numFmtId="0" fillId="0" borderId="10" applyFont="1" applyNumberFormat="0" applyFill="0" applyBorder="1" applyAlignment="1">
      <alignment vertical="top" textRotation="0" wrapText="true" shrinkToFit="false"/>
    </xf>
    <xf xfId="0" fontId="1" numFmtId="0" fillId="0" borderId="8" applyFont="1" applyNumberFormat="0" applyFill="0" applyBorder="1" applyAlignment="1">
      <alignment horizontal="center" vertical="top" textRotation="0" wrapText="true" shrinkToFit="false"/>
    </xf>
    <xf xfId="0" fontId="1" numFmtId="0" fillId="0" borderId="1" applyFont="1" applyNumberFormat="0" applyFill="0" applyBorder="1" applyAlignment="1">
      <alignment vertical="top" textRotation="0" wrapText="true" shrinkToFit="false"/>
    </xf>
    <xf xfId="0" fontId="1" numFmtId="0" fillId="0" borderId="7" applyFont="1" applyNumberFormat="0" applyFill="0" applyBorder="1" applyAlignment="1">
      <alignment vertical="top" textRotation="0" wrapText="true" shrinkToFit="false"/>
    </xf>
    <xf xfId="0" fontId="1" numFmtId="0" fillId="0" borderId="9" applyFont="1" applyNumberFormat="0" applyFill="0" applyBorder="1" applyAlignment="1">
      <alignment vertical="top" textRotation="0" wrapText="true" shrinkToFit="false"/>
    </xf>
    <xf xfId="0" fontId="1" numFmtId="0" fillId="0" borderId="7" applyFont="1" applyNumberFormat="0" applyFill="0" applyBorder="1" applyAlignment="1">
      <alignment horizontal="center" vertical="top" textRotation="0" wrapText="true" shrinkToFit="false"/>
    </xf>
    <xf xfId="0" fontId="1" numFmtId="0" fillId="0" borderId="9" applyFont="1" applyNumberFormat="0" applyFill="0" applyBorder="1" applyAlignment="1">
      <alignment vertical="top" textRotation="0" wrapText="true" shrinkToFit="false"/>
    </xf>
    <xf xfId="0" fontId="1" numFmtId="0" fillId="0" borderId="5" applyFont="1" applyNumberFormat="0" applyFill="0" applyBorder="1" applyAlignment="1">
      <alignment vertical="top" textRotation="0" wrapText="true" shrinkToFit="false"/>
    </xf>
    <xf xfId="0" fontId="19" numFmtId="0" fillId="0" borderId="0" applyFont="1" applyNumberFormat="0" applyFill="0" applyBorder="0" applyAlignment="1">
      <alignment horizontal="justify" vertical="center" textRotation="0" wrapText="false" shrinkToFit="false"/>
    </xf>
    <xf xfId="0" fontId="18" numFmtId="0" fillId="0" borderId="11" applyFont="1" applyNumberFormat="0" applyFill="0" applyBorder="1" applyAlignment="1">
      <alignment vertical="top" textRotation="0" wrapText="true" shrinkToFit="false"/>
    </xf>
    <xf xfId="0" fontId="18" numFmtId="0" fillId="0" borderId="10" applyFont="1" applyNumberFormat="0" applyFill="0" applyBorder="1" applyAlignment="1">
      <alignment vertical="top" textRotation="0" wrapText="true" shrinkToFit="false"/>
    </xf>
    <xf xfId="0" fontId="1" numFmtId="0" fillId="0" borderId="2" applyFont="1" applyNumberFormat="0" applyFill="0" applyBorder="1" applyAlignment="1">
      <alignment vertical="top" textRotation="0" wrapText="true" shrinkToFit="false"/>
    </xf>
    <xf xfId="0" fontId="1" numFmtId="0" fillId="0" borderId="12" applyFont="1" applyNumberFormat="0" applyFill="0" applyBorder="1" applyAlignment="1">
      <alignment vertical="top" textRotation="0" wrapText="true" shrinkToFit="false"/>
    </xf>
    <xf xfId="0" fontId="1" numFmtId="0" fillId="0" borderId="13" applyFont="1" applyNumberFormat="0" applyFill="0" applyBorder="1" applyAlignment="1">
      <alignment vertical="top" textRotation="0" wrapText="true" shrinkToFit="false"/>
    </xf>
    <xf xfId="0" fontId="1" numFmtId="0" fillId="0" borderId="4" applyFont="1" applyNumberFormat="0" applyFill="0" applyBorder="1" applyAlignment="1">
      <alignment vertical="top" textRotation="0" wrapText="true" shrinkToFit="false"/>
    </xf>
    <xf xfId="0" fontId="1" numFmtId="0" fillId="0" borderId="0" applyFont="1" applyNumberFormat="0" applyFill="0" applyBorder="0" applyAlignment="1">
      <alignment vertical="top" textRotation="0" wrapText="true" shrinkToFit="false"/>
    </xf>
    <xf xfId="0" fontId="1" numFmtId="0" fillId="0" borderId="4" applyFont="1" applyNumberFormat="0" applyFill="0" applyBorder="1" applyAlignment="1">
      <alignment horizontal="center" vertical="top" textRotation="0" wrapText="true" shrinkToFit="false"/>
    </xf>
    <xf xfId="0" fontId="1" numFmtId="1" fillId="0" borderId="7" applyFont="1" applyNumberFormat="1" applyFill="0" applyBorder="1" applyAlignment="1">
      <alignment horizontal="center" vertical="top" textRotation="0" wrapText="true" shrinkToFit="false"/>
    </xf>
    <xf xfId="0" fontId="1" numFmtId="0" fillId="0" borderId="11" applyFont="1" applyNumberFormat="0" applyFill="0" applyBorder="1" applyAlignment="1">
      <alignment vertical="top" textRotation="0" wrapText="true" shrinkToFit="false"/>
    </xf>
    <xf xfId="0" fontId="1" numFmtId="0" fillId="0" borderId="3" applyFont="1" applyNumberFormat="0" applyFill="0" applyBorder="1" applyAlignment="1">
      <alignment vertical="top" textRotation="0" wrapText="true" shrinkToFit="false"/>
    </xf>
    <xf xfId="0" fontId="1" numFmtId="0" fillId="0" borderId="14" applyFont="1" applyNumberFormat="0" applyFill="0" applyBorder="1" applyAlignment="1">
      <alignment vertical="top" textRotation="0" wrapText="true" shrinkToFit="false"/>
    </xf>
    <xf xfId="0" fontId="1" numFmtId="0" fillId="0" borderId="14" applyFont="1" applyNumberFormat="0" applyFill="0" applyBorder="1" applyAlignment="1">
      <alignment horizontal="center" vertical="top" textRotation="0" wrapText="true" shrinkToFit="false"/>
    </xf>
    <xf xfId="0" fontId="1" numFmtId="0" fillId="0" borderId="6" applyFont="1" applyNumberFormat="0" applyFill="0" applyBorder="1" applyAlignment="1">
      <alignment vertical="top" textRotation="0" wrapText="true" shrinkToFit="false"/>
    </xf>
    <xf xfId="0" fontId="1" numFmtId="0" fillId="0" borderId="9" applyFont="1" applyNumberFormat="0" applyFill="0" applyBorder="1" applyAlignment="1">
      <alignment horizontal="left" vertical="top" textRotation="0" wrapText="true" shrinkToFit="false"/>
    </xf>
    <xf xfId="0" fontId="1" numFmtId="0" fillId="0" borderId="5" applyFont="1" applyNumberFormat="0" applyFill="0" applyBorder="1" applyAlignment="1">
      <alignment vertical="top" textRotation="0" wrapText="true" shrinkToFit="false"/>
    </xf>
    <xf xfId="0" fontId="1" numFmtId="0" fillId="0" borderId="1" applyFont="1" applyNumberFormat="0" applyFill="0" applyBorder="1" applyAlignment="1">
      <alignment vertical="top" textRotation="0" wrapText="true" shrinkToFit="false"/>
    </xf>
    <xf xfId="0" fontId="1" numFmtId="0" fillId="0" borderId="7" applyFont="1" applyNumberFormat="0" applyFill="0" applyBorder="1" applyAlignment="1">
      <alignment vertical="top" textRotation="0" wrapText="true" shrinkToFit="false"/>
    </xf>
    <xf xfId="0" fontId="1" numFmtId="0" fillId="0" borderId="7" applyFont="1" applyNumberFormat="0" applyFill="0" applyBorder="1" applyAlignment="1">
      <alignment horizontal="center" vertical="top" textRotation="0" wrapText="true" shrinkToFit="false"/>
    </xf>
    <xf xfId="0" fontId="18" numFmtId="0" fillId="0" borderId="5" applyFont="1" applyNumberFormat="0" applyFill="0" applyBorder="1" applyAlignment="1">
      <alignment vertical="top" textRotation="0" wrapText="true" shrinkToFit="false"/>
    </xf>
    <xf xfId="0" fontId="18" numFmtId="0" fillId="0" borderId="11" applyFont="1" applyNumberFormat="0" applyFill="0" applyBorder="1" applyAlignment="1">
      <alignment vertical="center" textRotation="0" wrapText="true" shrinkToFit="false"/>
    </xf>
    <xf xfId="0" fontId="18" numFmtId="0" fillId="0" borderId="10" applyFont="1" applyNumberFormat="0" applyFill="0" applyBorder="1" applyAlignment="1">
      <alignment vertical="center" textRotation="0" wrapText="true" shrinkToFit="false"/>
    </xf>
    <xf xfId="0" fontId="1" numFmtId="0" fillId="0" borderId="0" applyFont="1" applyNumberFormat="0" applyFill="0" applyBorder="0" applyAlignment="1">
      <alignment vertical="top" textRotation="0" wrapText="false" shrinkToFit="false"/>
    </xf>
    <xf xfId="0" fontId="1" numFmtId="0" fillId="0" borderId="11" applyFont="1" applyNumberFormat="0" applyFill="0" applyBorder="1" applyAlignment="1">
      <alignment vertical="top" textRotation="0" wrapText="true" shrinkToFit="false"/>
    </xf>
    <xf xfId="0" fontId="1" numFmtId="0" fillId="0" borderId="1" applyFont="1" applyNumberFormat="0" applyFill="0" applyBorder="1" applyAlignment="1">
      <alignment horizontal="center" vertical="top" textRotation="0" wrapText="true" shrinkToFit="false"/>
    </xf>
    <xf xfId="0" fontId="18" numFmtId="0" fillId="0" borderId="1" applyFont="1" applyNumberFormat="0" applyFill="0" applyBorder="1" applyAlignment="1">
      <alignment horizontal="center" vertical="top" textRotation="0" wrapText="true" shrinkToFit="false"/>
    </xf>
    <xf xfId="0" fontId="1" numFmtId="0" fillId="0" borderId="10" applyFont="1" applyNumberFormat="0" applyFill="0" applyBorder="1" applyAlignment="1">
      <alignment horizontal="center" vertical="top" textRotation="0" wrapText="true" shrinkToFit="false"/>
    </xf>
    <xf xfId="0" fontId="1" numFmtId="0" fillId="0" borderId="13" applyFont="1" applyNumberFormat="0" applyFill="0" applyBorder="1" applyAlignment="1">
      <alignment horizontal="center" vertical="top" textRotation="0" wrapText="true" shrinkToFit="false"/>
    </xf>
    <xf xfId="0" fontId="1" numFmtId="0" fillId="0" borderId="0" applyFont="1" applyNumberFormat="0" applyFill="0" applyBorder="0" applyAlignment="1">
      <alignment vertical="top" textRotation="0" wrapText="true" shrinkToFit="false"/>
    </xf>
    <xf xfId="0" fontId="1" numFmtId="0" fillId="0" borderId="12" applyFont="1" applyNumberFormat="0" applyFill="0" applyBorder="1" applyAlignment="1">
      <alignment vertical="top" textRotation="0" wrapText="true" shrinkToFit="false"/>
    </xf>
    <xf xfId="0" fontId="1" numFmtId="0" fillId="0" borderId="13" applyFont="1" applyNumberFormat="0" applyFill="0" applyBorder="1" applyAlignment="1">
      <alignment vertical="top" textRotation="0" wrapText="true" shrinkToFit="false"/>
    </xf>
    <xf xfId="0" fontId="1" numFmtId="0" fillId="0" borderId="4" applyFont="1" applyNumberFormat="0" applyFill="0" applyBorder="1" applyAlignment="1">
      <alignment vertical="top" textRotation="0" wrapText="true" shrinkToFit="false"/>
    </xf>
    <xf xfId="0" fontId="1" numFmtId="0" fillId="0" borderId="13" applyFont="1" applyNumberFormat="0" applyFill="0" applyBorder="1" applyAlignment="1">
      <alignment horizontal="center" vertical="top" textRotation="0" wrapText="true" shrinkToFit="false"/>
    </xf>
    <xf xfId="0" fontId="18" numFmtId="0" fillId="0" borderId="9" applyFont="1" applyNumberFormat="0" applyFill="0" applyBorder="1" applyAlignment="1">
      <alignment vertical="center" textRotation="0" wrapText="true" shrinkToFit="false"/>
    </xf>
    <xf xfId="0" fontId="1" numFmtId="0" fillId="0" borderId="6" applyFont="1" applyNumberFormat="0" applyFill="0" applyBorder="1" applyAlignment="1">
      <alignment vertical="top" textRotation="0" wrapText="true" shrinkToFit="false"/>
    </xf>
    <xf xfId="0" fontId="1" numFmtId="0" fillId="0" borderId="3" applyFont="1" applyNumberFormat="0" applyFill="0" applyBorder="1" applyAlignment="1">
      <alignment horizontal="center" vertical="top" textRotation="0" wrapText="true" shrinkToFit="false"/>
    </xf>
    <xf xfId="0" fontId="20" numFmtId="0" fillId="0" borderId="1" applyFont="1" applyNumberFormat="0" applyFill="0" applyBorder="1" applyAlignment="1">
      <alignment textRotation="0" wrapText="true" shrinkToFit="false"/>
    </xf>
    <xf xfId="0" fontId="1" numFmtId="0" fillId="0" borderId="15" applyFont="1" applyNumberFormat="0" applyFill="0" applyBorder="1" applyAlignment="1">
      <alignment vertical="top" textRotation="0" wrapText="true" shrinkToFit="false"/>
    </xf>
    <xf xfId="0" fontId="18" numFmtId="0" fillId="0" borderId="8" applyFont="1" applyNumberFormat="0" applyFill="0" applyBorder="1" applyAlignment="1">
      <alignment horizontal="center" vertical="top" textRotation="0" wrapText="true" shrinkToFit="false"/>
    </xf>
    <xf xfId="0" fontId="1" numFmtId="0" fillId="0" borderId="3" applyFont="1" applyNumberFormat="0" applyFill="0" applyBorder="1" applyAlignment="1">
      <alignment vertical="top" textRotation="0" wrapText="true" shrinkToFit="false"/>
    </xf>
    <xf xfId="0" fontId="1" numFmtId="0" fillId="0" borderId="14" applyFont="1" applyNumberFormat="0" applyFill="0" applyBorder="1" applyAlignment="1">
      <alignment vertical="top" textRotation="0" wrapText="true" shrinkToFit="false"/>
    </xf>
    <xf xfId="0" fontId="1" numFmtId="0" fillId="0" borderId="14" applyFont="1" applyNumberFormat="0" applyFill="0" applyBorder="1" applyAlignment="1">
      <alignment horizontal="center" vertical="top" textRotation="0" wrapText="true" shrinkToFit="false"/>
    </xf>
    <xf xfId="0" fontId="1" numFmtId="0" fillId="0" borderId="4" applyFont="1" applyNumberFormat="0" applyFill="0" applyBorder="1" applyAlignment="1">
      <alignment horizontal="center" vertical="top" textRotation="0" wrapText="true" shrinkToFit="false"/>
    </xf>
    <xf xfId="0" fontId="1" numFmtId="1" fillId="0" borderId="1" applyFont="1" applyNumberFormat="1" applyFill="0" applyBorder="1" applyAlignment="1">
      <alignment horizontal="right" vertical="center" textRotation="0" wrapText="true" shrinkToFit="false"/>
    </xf>
    <xf xfId="0" fontId="1" numFmtId="0" fillId="0" borderId="9" applyFont="1" applyNumberFormat="0" applyFill="0" applyBorder="1" applyAlignment="1">
      <alignment vertical="center" textRotation="0" wrapText="true" shrinkToFit="false"/>
    </xf>
    <xf xfId="0" fontId="1" numFmtId="0" fillId="0" borderId="2" applyFont="1" applyNumberFormat="0" applyFill="0" applyBorder="1" applyAlignment="1">
      <alignment horizontal="center" vertical="top" textRotation="0" wrapText="true" shrinkToFit="false"/>
    </xf>
    <xf xfId="0" fontId="1" numFmtId="0" fillId="0" borderId="9" applyFont="1" applyNumberFormat="0" applyFill="0" applyBorder="1" applyAlignment="1">
      <alignment horizontal="center" vertical="top" textRotation="0" wrapText="true" shrinkToFit="false"/>
    </xf>
    <xf xfId="0" fontId="1" numFmtId="164" fillId="2" borderId="8" applyFont="1" applyNumberFormat="1" applyFill="1" applyBorder="1" applyAlignment="1">
      <alignment horizontal="right" vertical="center" textRotation="0" wrapText="true" shrinkToFit="false"/>
    </xf>
    <xf xfId="0" fontId="5" numFmtId="0" fillId="0" borderId="14" applyFont="1" applyNumberFormat="0" applyFill="0" applyBorder="1" applyAlignment="1">
      <alignment horizontal="center" vertical="top" textRotation="0" wrapText="true" shrinkToFit="false"/>
    </xf>
    <xf xfId="0" fontId="21" numFmtId="0" fillId="0" borderId="7" applyFont="1" applyNumberFormat="0" applyFill="0" applyBorder="1" applyAlignment="1">
      <alignment vertical="top" textRotation="0" wrapText="true" shrinkToFit="false"/>
    </xf>
    <xf xfId="0" fontId="21" numFmtId="0" fillId="0" borderId="7" applyFont="1" applyNumberFormat="0" applyFill="0" applyBorder="1" applyAlignment="1">
      <alignment horizontal="center" vertical="top" textRotation="0" wrapText="true" shrinkToFit="false"/>
    </xf>
    <xf xfId="0" fontId="1" numFmtId="164" fillId="3" borderId="7" applyFont="1" applyNumberFormat="1" applyFill="1" applyBorder="1" applyAlignment="1">
      <alignment horizontal="right" vertical="center" textRotation="0" wrapText="true" shrinkToFit="false"/>
    </xf>
    <xf xfId="0" fontId="1" numFmtId="0" fillId="0" borderId="5" applyFont="1" applyNumberFormat="0" applyFill="0" applyBorder="1" applyAlignment="0"/>
    <xf xfId="0" fontId="1" numFmtId="0" fillId="0" borderId="1" applyFont="1" applyNumberFormat="0" applyFill="0" applyBorder="1" applyAlignment="0"/>
    <xf xfId="0" fontId="1" numFmtId="0" fillId="0" borderId="7" applyFont="1" applyNumberFormat="0" applyFill="0" applyBorder="1" applyAlignment="0"/>
    <xf xfId="0" fontId="1" numFmtId="0" fillId="0" borderId="9" applyFont="1" applyNumberFormat="0" applyFill="0" applyBorder="1" applyAlignment="0"/>
    <xf xfId="0" fontId="1" numFmtId="0" fillId="0" borderId="1" applyFont="1" applyNumberFormat="0" applyFill="0" applyBorder="1" applyAlignment="1">
      <alignment horizontal="center" textRotation="0" wrapText="false" shrinkToFit="false"/>
    </xf>
    <xf xfId="0" fontId="18" numFmtId="0" fillId="0" borderId="9" applyFont="1" applyNumberFormat="0" applyFill="0" applyBorder="1" applyAlignment="0"/>
    <xf xfId="0" fontId="1" numFmtId="164" fillId="0" borderId="6" applyFont="1" applyNumberFormat="1" applyFill="0" applyBorder="1" applyAlignment="1">
      <alignment horizontal="right" vertical="center" textRotation="0" wrapText="false" shrinkToFit="false"/>
    </xf>
    <xf xfId="0" fontId="1" numFmtId="164" fillId="0" borderId="0" applyFont="1" applyNumberFormat="1" applyFill="0" applyBorder="0" applyAlignment="1">
      <alignment horizontal="right" vertical="center" textRotation="0" wrapText="false" shrinkToFit="false"/>
    </xf>
    <xf xfId="0" fontId="1" numFmtId="0" fillId="0" borderId="2" applyFont="1" applyNumberFormat="0" applyFill="0" applyBorder="1" applyAlignment="0"/>
    <xf xfId="0" fontId="1" numFmtId="0" fillId="0" borderId="2" applyFont="1" applyNumberFormat="0" applyFill="0" applyBorder="1" applyAlignment="1">
      <alignment horizontal="center" textRotation="0" wrapText="false" shrinkToFit="false"/>
    </xf>
    <xf xfId="0" fontId="18" numFmtId="0" fillId="0" borderId="2" applyFont="1" applyNumberFormat="0" applyFill="0" applyBorder="1" applyAlignment="0"/>
    <xf xfId="0" fontId="3" numFmtId="0" fillId="0" borderId="0" applyFont="1" applyNumberFormat="0" applyFill="0" applyBorder="0" applyAlignment="1">
      <alignment horizontal="center" vertical="center" textRotation="0" wrapText="true" shrinkToFit="false"/>
    </xf>
    <xf xfId="0" fontId="1" numFmtId="164" fillId="0" borderId="2" applyFont="1" applyNumberFormat="1" applyFill="0" applyBorder="1" applyAlignment="1">
      <alignment horizontal="right" vertical="center" textRotation="0" wrapText="false" shrinkToFit="false"/>
    </xf>
    <xf xfId="0" fontId="1" numFmtId="0" fillId="0" borderId="0" applyFont="1" applyNumberFormat="0" applyFill="0" applyBorder="0" applyAlignment="1">
      <alignment vertical="center" textRotation="0" wrapText="false" shrinkToFit="false"/>
    </xf>
    <xf xfId="0" fontId="15" numFmtId="0" fillId="0" borderId="0" applyFont="1" applyNumberFormat="0" applyFill="0" applyBorder="0" applyAlignment="1">
      <alignment vertical="top" textRotation="0" wrapText="false" shrinkToFit="false"/>
    </xf>
    <xf xfId="0" fontId="22" numFmtId="0" fillId="0" borderId="0" applyFont="1" applyNumberFormat="0" applyFill="0" applyBorder="0" applyAlignment="1">
      <alignment horizontal="center" vertical="top" textRotation="0" wrapText="false" shrinkToFit="false"/>
    </xf>
    <xf xfId="0" fontId="23" numFmtId="0" fillId="0" borderId="0" applyFont="1" applyNumberFormat="0" applyFill="0" applyBorder="0" applyAlignment="1">
      <alignment horizontal="center" vertical="top" textRotation="0" wrapText="false" shrinkToFit="false"/>
    </xf>
    <xf xfId="0" fontId="0" numFmtId="0" fillId="0" borderId="0" applyFont="0" applyNumberFormat="0" applyFill="0" applyBorder="0" applyAlignment="1">
      <alignment horizontal="center" textRotation="0" wrapText="false" shrinkToFit="false"/>
    </xf>
    <xf xfId="0" fontId="22" numFmtId="0" fillId="0" borderId="6" applyFont="1" applyNumberFormat="0" applyFill="0" applyBorder="1" applyAlignment="1">
      <alignment horizontal="center" vertical="top" textRotation="0" wrapText="false" shrinkToFit="false"/>
    </xf>
    <xf xfId="0" fontId="18" numFmtId="0" fillId="4" borderId="2" applyFont="1" applyNumberFormat="0" applyFill="1" applyBorder="1" applyAlignment="1">
      <alignment vertical="top" textRotation="0" wrapText="true" shrinkToFit="false"/>
    </xf>
    <xf xfId="0" fontId="1" numFmtId="0" fillId="4" borderId="9" applyFont="1" applyNumberFormat="0" applyFill="1" applyBorder="1" applyAlignment="1">
      <alignment vertical="top" textRotation="0" wrapText="true" shrinkToFit="false"/>
    </xf>
    <xf xfId="0" fontId="1" numFmtId="0" fillId="4" borderId="9" applyFont="1" applyNumberFormat="0" applyFill="1" applyBorder="1" applyAlignment="1">
      <alignment vertical="top" textRotation="0" wrapText="true" shrinkToFit="false"/>
    </xf>
    <xf xfId="0" fontId="1" numFmtId="0" fillId="4" borderId="2" applyFont="1" applyNumberFormat="0" applyFill="1" applyBorder="1" applyAlignment="1">
      <alignment vertical="top" textRotation="0" wrapText="true" shrinkToFit="false"/>
    </xf>
    <xf xfId="0" fontId="1" numFmtId="0" fillId="4" borderId="5" applyFont="1" applyNumberFormat="0" applyFill="1" applyBorder="1" applyAlignment="1">
      <alignment vertical="top" textRotation="0" wrapText="true" shrinkToFit="false"/>
    </xf>
    <xf xfId="0" fontId="1" numFmtId="0" fillId="4" borderId="5" applyFont="1" applyNumberFormat="0" applyFill="1" applyBorder="1" applyAlignment="1">
      <alignment vertical="top" textRotation="0" wrapText="true" shrinkToFit="false"/>
    </xf>
    <xf xfId="0" fontId="18" numFmtId="0" fillId="4" borderId="9" applyFont="1" applyNumberFormat="0" applyFill="1" applyBorder="1" applyAlignment="1">
      <alignment vertical="top" textRotation="0" wrapText="true" shrinkToFit="false"/>
    </xf>
    <xf xfId="0" fontId="20" numFmtId="0" fillId="0" borderId="0" applyFont="1" applyNumberFormat="0" applyFill="0" applyBorder="0" applyAlignment="1">
      <alignment textRotation="0" wrapText="true" shrinkToFit="false"/>
    </xf>
    <xf xfId="0" fontId="1" numFmtId="0" fillId="4" borderId="2" applyFont="1" applyNumberFormat="0" applyFill="1" applyBorder="1" applyAlignment="1">
      <alignment vertical="top" textRotation="0" wrapText="true" shrinkToFit="false"/>
    </xf>
    <xf xfId="0" fontId="1" numFmtId="0" fillId="4" borderId="0" applyFont="1" applyNumberFormat="0" applyFill="1" applyBorder="0" applyAlignment="1">
      <alignment vertical="top" textRotation="0" wrapText="true" shrinkToFit="false"/>
    </xf>
    <xf xfId="0" fontId="1" numFmtId="0" fillId="4" borderId="6" applyFont="1" applyNumberFormat="0" applyFill="1" applyBorder="1" applyAlignment="1">
      <alignment vertical="top" textRotation="0" wrapText="true" shrinkToFit="false"/>
    </xf>
    <xf xfId="0" fontId="1" numFmtId="0" fillId="4" borderId="6" applyFont="1" applyNumberFormat="0" applyFill="1" applyBorder="1" applyAlignment="1">
      <alignment vertical="top" textRotation="0" wrapText="true" shrinkToFit="false"/>
    </xf>
    <xf xfId="0" fontId="18" numFmtId="0" fillId="4" borderId="2" applyFont="1" applyNumberFormat="0" applyFill="1" applyBorder="1" applyAlignment="1">
      <alignment vertical="center" textRotation="0" wrapText="true" shrinkToFit="false"/>
    </xf>
    <xf xfId="0" fontId="1" numFmtId="0" fillId="4" borderId="9" applyFont="1" applyNumberFormat="0" applyFill="1" applyBorder="1" applyAlignment="1">
      <alignment vertical="center" textRotation="0" wrapText="true" shrinkToFit="false"/>
    </xf>
    <xf xfId="0" fontId="18" numFmtId="0" fillId="5" borderId="2" applyFont="1" applyNumberFormat="0" applyFill="1" applyBorder="1" applyAlignment="1">
      <alignment vertical="top" textRotation="0" wrapText="true" shrinkToFit="false"/>
    </xf>
    <xf xfId="0" fontId="18" numFmtId="0" fillId="5" borderId="2" applyFont="1" applyNumberFormat="0" applyFill="1" applyBorder="1" applyAlignment="1">
      <alignment vertical="center" textRotation="0" wrapText="true" shrinkToFit="false"/>
    </xf>
    <xf xfId="0" fontId="18" numFmtId="0" fillId="5" borderId="5" applyFont="1" applyNumberFormat="0" applyFill="1" applyBorder="1" applyAlignment="1">
      <alignment vertical="top" textRotation="0" wrapText="true" shrinkToFit="false"/>
    </xf>
    <xf xfId="0" fontId="18" numFmtId="0" fillId="5" borderId="9" applyFont="1" applyNumberFormat="0" applyFill="1" applyBorder="1" applyAlignment="1">
      <alignment vertical="top" textRotation="0" wrapText="true" shrinkToFit="false"/>
    </xf>
    <xf xfId="0" fontId="18" numFmtId="0" fillId="5" borderId="9" applyFont="1" applyNumberFormat="0" applyFill="1" applyBorder="1" applyAlignment="1">
      <alignment vertical="center" textRotation="0" wrapText="true" shrinkToFit="false"/>
    </xf>
    <xf xfId="0" fontId="3" numFmtId="0" fillId="0" borderId="0" applyFont="1" applyNumberFormat="0" applyFill="0" applyBorder="0" applyAlignment="0"/>
    <xf xfId="0" fontId="1" numFmtId="3" fillId="0" borderId="10" applyFont="1" applyNumberFormat="1" applyFill="0" applyBorder="1" applyAlignment="1" applyProtection="true">
      <alignment horizontal="left" textRotation="0" wrapText="false" shrinkToFit="false"/>
      <protection locked="false"/>
    </xf>
    <xf xfId="0" fontId="1" numFmtId="2" fillId="6" borderId="7" applyFont="1" applyNumberFormat="1" applyFill="1" applyBorder="1" applyAlignment="1">
      <alignment horizontal="right" vertical="center" textRotation="0" wrapText="true" shrinkToFit="false"/>
    </xf>
    <xf xfId="0" fontId="1" numFmtId="2" fillId="6" borderId="1" applyFont="1" applyNumberFormat="1" applyFill="1" applyBorder="1" applyAlignment="1">
      <alignment horizontal="right" vertical="center" textRotation="0" wrapText="true" shrinkToFit="false"/>
    </xf>
    <xf xfId="0" fontId="1" numFmtId="2" fillId="6" borderId="13" applyFont="1" applyNumberFormat="1" applyFill="1" applyBorder="1" applyAlignment="1">
      <alignment horizontal="right" vertical="center" textRotation="0" wrapText="true" shrinkToFit="false"/>
    </xf>
    <xf xfId="0" fontId="1" numFmtId="2" fillId="6" borderId="4" applyFont="1" applyNumberFormat="1" applyFill="1" applyBorder="1" applyAlignment="1">
      <alignment horizontal="right" vertical="center" textRotation="0" wrapText="true" shrinkToFit="false"/>
    </xf>
    <xf xfId="0" fontId="1" numFmtId="2" fillId="6" borderId="7" applyFont="1" applyNumberFormat="1" applyFill="1" applyBorder="1" applyAlignment="1">
      <alignment horizontal="right" vertical="center" textRotation="0" wrapText="true" shrinkToFit="false"/>
    </xf>
    <xf xfId="0" fontId="1" numFmtId="2" fillId="6" borderId="1" applyFont="1" applyNumberFormat="1" applyFill="1" applyBorder="1" applyAlignment="1">
      <alignment horizontal="right" vertical="center" textRotation="0" wrapText="true" shrinkToFit="false"/>
    </xf>
    <xf xfId="0" fontId="1" numFmtId="2" fillId="0" borderId="8" applyFont="1" applyNumberFormat="1" applyFill="0" applyBorder="1" applyAlignment="1">
      <alignment horizontal="right" vertical="center" textRotation="0" wrapText="true" shrinkToFit="false"/>
    </xf>
    <xf xfId="0" fontId="1" numFmtId="2" fillId="0" borderId="1" applyFont="1" applyNumberFormat="1" applyFill="0" applyBorder="1" applyAlignment="1">
      <alignment horizontal="right" vertical="center" textRotation="0" wrapText="true" shrinkToFit="false"/>
    </xf>
    <xf xfId="0" fontId="1" numFmtId="2" fillId="0" borderId="7" applyFont="1" applyNumberFormat="1" applyFill="0" applyBorder="1" applyAlignment="1">
      <alignment horizontal="right" vertical="center" textRotation="0" wrapText="true" shrinkToFit="false"/>
    </xf>
    <xf xfId="0" fontId="1" numFmtId="2" fillId="6" borderId="8" applyFont="1" applyNumberFormat="1" applyFill="1" applyBorder="1" applyAlignment="1">
      <alignment horizontal="right" vertical="center" textRotation="0" wrapText="true" shrinkToFit="false"/>
    </xf>
    <xf xfId="0" fontId="1" numFmtId="2" fillId="6" borderId="10" applyFont="1" applyNumberFormat="1" applyFill="1" applyBorder="1" applyAlignment="1">
      <alignment horizontal="right" vertical="center" textRotation="0" wrapText="true" shrinkToFit="false"/>
    </xf>
    <xf xfId="0" fontId="1" numFmtId="2" fillId="6" borderId="4" applyFont="1" applyNumberFormat="1" applyFill="1" applyBorder="1" applyAlignment="1">
      <alignment horizontal="right" vertical="center" textRotation="0" wrapText="true" shrinkToFit="false"/>
    </xf>
    <xf xfId="0" fontId="1" numFmtId="2" fillId="6" borderId="14" applyFont="1" applyNumberFormat="1" applyFill="1" applyBorder="1" applyAlignment="1">
      <alignment horizontal="right" vertical="center" textRotation="0" wrapText="true" shrinkToFit="false"/>
    </xf>
    <xf xfId="0" fontId="1" numFmtId="2" fillId="6" borderId="3" applyFont="1" applyNumberFormat="1" applyFill="1" applyBorder="1" applyAlignment="1">
      <alignment horizontal="right" vertical="center" textRotation="0" wrapText="true" shrinkToFit="false"/>
    </xf>
    <xf xfId="0" fontId="1" numFmtId="2" fillId="6" borderId="8" applyFont="1" applyNumberFormat="1" applyFill="1" applyBorder="1" applyAlignment="1">
      <alignment horizontal="right" vertical="center" textRotation="0" wrapText="true" shrinkToFit="false"/>
    </xf>
    <xf xfId="0" fontId="1" numFmtId="2" fillId="6" borderId="5" applyFont="1" applyNumberFormat="1" applyFill="1" applyBorder="1" applyAlignment="1">
      <alignment horizontal="right" vertical="center" textRotation="0" wrapText="true" shrinkToFit="false"/>
    </xf>
    <xf xfId="0" fontId="1" numFmtId="2" fillId="6" borderId="11" applyFont="1" applyNumberFormat="1" applyFill="1" applyBorder="1" applyAlignment="1">
      <alignment horizontal="right" vertical="center" textRotation="0" wrapText="true" shrinkToFit="false"/>
    </xf>
    <xf xfId="0" fontId="1" numFmtId="2" fillId="6" borderId="10" applyFont="1" applyNumberFormat="1" applyFill="1" applyBorder="1" applyAlignment="1">
      <alignment horizontal="right" vertical="center" textRotation="0" wrapText="true" shrinkToFit="false"/>
    </xf>
    <xf xfId="0" fontId="1" numFmtId="2" fillId="6" borderId="12" applyFont="1" applyNumberFormat="1" applyFill="1" applyBorder="1" applyAlignment="1">
      <alignment horizontal="right" vertical="center" textRotation="0" wrapText="true" shrinkToFit="false"/>
    </xf>
    <xf xfId="0" fontId="1" numFmtId="2" fillId="6" borderId="13" applyFont="1" applyNumberFormat="1" applyFill="1" applyBorder="1" applyAlignment="1">
      <alignment horizontal="right" vertical="center" textRotation="0" wrapText="true" shrinkToFit="false"/>
    </xf>
    <xf xfId="0" fontId="1" numFmtId="2" fillId="0" borderId="4" applyFont="1" applyNumberFormat="1" applyFill="0" applyBorder="1" applyAlignment="1">
      <alignment horizontal="right" vertical="center" textRotation="0" wrapText="true" shrinkToFit="false"/>
    </xf>
    <xf xfId="0" fontId="1" numFmtId="2" fillId="6" borderId="7" applyFont="1" applyNumberFormat="1" applyFill="1" applyBorder="1" applyAlignment="1">
      <alignment horizontal="right" vertical="center" textRotation="0" wrapText="false" shrinkToFit="false"/>
    </xf>
    <xf xfId="0" fontId="1" numFmtId="2" fillId="6" borderId="5" applyFont="1" applyNumberFormat="1" applyFill="1" applyBorder="1" applyAlignment="1">
      <alignment horizontal="right" vertical="center" textRotation="0" wrapText="false" shrinkToFit="false"/>
    </xf>
    <xf xfId="0" fontId="1" numFmtId="2" fillId="6" borderId="1" applyFont="1" applyNumberFormat="1" applyFill="1" applyBorder="1" applyAlignment="1">
      <alignment horizontal="right" vertical="center" textRotation="0" wrapText="false" shrinkToFit="false"/>
    </xf>
    <xf xfId="0" fontId="1" numFmtId="2" fillId="6" borderId="15" applyFont="1" applyNumberFormat="1" applyFill="1" applyBorder="1" applyAlignment="1">
      <alignment horizontal="right" vertical="center" textRotation="0" wrapText="true" shrinkToFit="false"/>
    </xf>
    <xf xfId="0" fontId="1" numFmtId="2" fillId="0" borderId="9" applyFont="1" applyNumberFormat="1" applyFill="0" applyBorder="1" applyAlignment="1">
      <alignment horizontal="right" vertical="center" textRotation="0" wrapText="true" shrinkToFit="false"/>
    </xf>
    <xf xfId="0" fontId="1" numFmtId="2" fillId="0" borderId="10" applyFont="1" applyNumberFormat="1" applyFill="0" applyBorder="1" applyAlignment="1">
      <alignment horizontal="right" vertical="center" textRotation="0" wrapText="true" shrinkToFit="false"/>
    </xf>
    <xf xfId="0" fontId="1" numFmtId="2" fillId="0" borderId="2" applyFont="1" applyNumberFormat="1" applyFill="0" applyBorder="1" applyAlignment="1">
      <alignment horizontal="right" vertical="center" textRotation="0" wrapText="true" shrinkToFit="false"/>
    </xf>
    <xf xfId="0" fontId="1" numFmtId="2" fillId="0" borderId="3" applyFont="1" applyNumberFormat="1" applyFill="0" applyBorder="1" applyAlignment="1">
      <alignment horizontal="right" vertical="center" textRotation="0" wrapText="true" shrinkToFit="false"/>
    </xf>
    <xf xfId="0" fontId="1" numFmtId="2" fillId="0" borderId="15" applyFont="1" applyNumberFormat="1" applyFill="0" applyBorder="1" applyAlignment="1">
      <alignment horizontal="right" vertical="center" textRotation="0" wrapText="true" shrinkToFit="false"/>
    </xf>
    <xf xfId="0" fontId="1" numFmtId="2" fillId="0" borderId="14" applyFont="1" applyNumberFormat="1" applyFill="0" applyBorder="1" applyAlignment="1">
      <alignment horizontal="right" vertical="center" textRotation="0" wrapText="true" shrinkToFit="false"/>
    </xf>
    <xf xfId="0" fontId="1" numFmtId="2" fillId="0" borderId="13" applyFont="1" applyNumberFormat="1" applyFill="0" applyBorder="1" applyAlignment="1">
      <alignment horizontal="right" vertical="center" textRotation="0" wrapText="true" shrinkToFit="false"/>
    </xf>
    <xf xfId="0" fontId="1" numFmtId="2" fillId="6" borderId="5" applyFont="1" applyNumberFormat="1" applyFill="1" applyBorder="1" applyAlignment="1">
      <alignment horizontal="right" vertical="center" textRotation="0" wrapText="true" shrinkToFit="false"/>
    </xf>
    <xf xfId="0" fontId="1" numFmtId="2" fillId="0" borderId="5" applyFont="1" applyNumberFormat="1" applyFill="0" applyBorder="1" applyAlignment="1">
      <alignment horizontal="right" vertical="center" textRotation="0" wrapText="true" shrinkToFit="false"/>
    </xf>
    <xf xfId="0" fontId="1" numFmtId="2" fillId="6" borderId="9" applyFont="1" applyNumberFormat="1" applyFill="1" applyBorder="1" applyAlignment="1">
      <alignment horizontal="right" vertical="center" textRotation="0" wrapText="true" shrinkToFit="false"/>
    </xf>
    <xf xfId="0" fontId="1" numFmtId="2" fillId="6" borderId="9" applyFont="1" applyNumberFormat="1" applyFill="1" applyBorder="1" applyAlignment="1">
      <alignment horizontal="right" vertical="center" textRotation="0" wrapText="true" shrinkToFit="false"/>
    </xf>
    <xf xfId="0" fontId="1" numFmtId="2" fillId="6" borderId="2" applyFont="1" applyNumberFormat="1" applyFill="1" applyBorder="1" applyAlignment="1">
      <alignment horizontal="right" vertical="center" textRotation="0" wrapText="true" shrinkToFit="false"/>
    </xf>
    <xf xfId="0" fontId="1" numFmtId="2" fillId="0" borderId="6" applyFont="1" applyNumberFormat="1" applyFill="0" applyBorder="1" applyAlignment="1">
      <alignment horizontal="right" vertical="center" textRotation="0" wrapText="true" shrinkToFit="false"/>
    </xf>
    <xf xfId="0" fontId="1" numFmtId="2" fillId="6" borderId="6" applyFont="1" applyNumberFormat="1" applyFill="1" applyBorder="1" applyAlignment="1">
      <alignment horizontal="right" vertical="center" textRotation="0" wrapText="true" shrinkToFit="false"/>
    </xf>
    <xf xfId="0" fontId="1" numFmtId="2" fillId="6" borderId="7" applyFont="1" applyNumberFormat="1" applyFill="1" applyBorder="1" applyAlignment="1">
      <alignment horizontal="right" vertical="center" textRotation="0" wrapText="false" shrinkToFit="false"/>
    </xf>
    <xf xfId="0" fontId="1" numFmtId="0" fillId="0" borderId="0" applyFont="1" applyNumberFormat="0" applyFill="0" applyBorder="0" applyAlignment="1">
      <alignment horizontal="center" vertical="center" textRotation="0" wrapText="true" shrinkToFit="false"/>
    </xf>
    <xf xfId="0" fontId="20" numFmtId="0" fillId="0" borderId="0" applyFont="1" applyNumberFormat="0" applyFill="0" applyBorder="0" applyAlignment="1">
      <alignment horizontal="left" vertical="center" textRotation="0" wrapText="true" shrinkToFit="false"/>
    </xf>
    <xf xfId="0" fontId="1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vertical="top" textRotation="0" wrapText="false" shrinkToFit="false"/>
    </xf>
    <xf xfId="0" fontId="0" numFmtId="0" fillId="0" borderId="0" applyFont="0" applyNumberFormat="0" applyFill="0" applyBorder="0" applyAlignment="0"/>
    <xf xfId="0" fontId="24" numFmtId="0" fillId="0" borderId="0" applyFont="1" applyNumberFormat="0" applyFill="0" applyBorder="0" applyAlignment="1">
      <alignment horizontal="center" textRotation="0" wrapText="false" shrinkToFit="false"/>
    </xf>
    <xf xfId="0" fontId="11" numFmtId="0" fillId="0" borderId="0" applyFont="1" applyNumberFormat="0" applyFill="0" applyBorder="0" applyAlignment="1">
      <alignment horizontal="center" vertical="center" textRotation="0" wrapText="true" shrinkToFit="false"/>
    </xf>
    <xf xfId="0" fontId="1"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0"/>
    <xf xfId="0" fontId="19" numFmtId="0" fillId="0" borderId="2" applyFont="1" applyNumberFormat="0" applyFill="0" applyBorder="1" applyAlignment="1">
      <alignment horizontal="center" vertical="center" textRotation="0" wrapText="false" shrinkToFit="false"/>
    </xf>
    <xf xfId="0" fontId="16" numFmtId="0" fillId="0" borderId="16" applyFont="1" applyNumberFormat="0" applyFill="0" applyBorder="1" applyAlignment="1">
      <alignment horizontal="center" textRotation="0" wrapText="false" shrinkToFit="false"/>
    </xf>
    <xf xfId="0" fontId="1" numFmtId="0" fillId="0" borderId="0" applyFont="1" applyNumberFormat="0" applyFill="0" applyBorder="0" applyAlignment="1">
      <alignment textRotation="0" wrapText="true" shrinkToFit="false"/>
    </xf>
    <xf xfId="0" fontId="0" numFmtId="0" fillId="0" borderId="0" applyFont="0" applyNumberFormat="0" applyFill="0" applyBorder="0" applyAlignment="1">
      <alignment textRotation="0" wrapText="true" shrinkToFit="false"/>
    </xf>
    <xf xfId="0" fontId="3" numFmtId="0" fillId="0" borderId="0" applyFont="1" applyNumberFormat="0" applyFill="0" applyBorder="0" applyAlignment="1">
      <alignment horizontal="right" textRotation="0" wrapText="false" shrinkToFit="false"/>
    </xf>
    <xf xfId="0" fontId="17" numFmtId="49" fillId="0" borderId="15" applyFont="1" applyNumberFormat="1" applyFill="0" applyBorder="1" applyAlignment="1">
      <alignment horizontal="left" vertical="center" textRotation="0" wrapText="true" shrinkToFit="false"/>
    </xf>
    <xf xfId="0" fontId="25" numFmtId="0" fillId="0" borderId="6" applyFont="1" applyNumberFormat="0" applyFill="0" applyBorder="1" applyAlignment="1">
      <alignment horizontal="left" vertical="center" textRotation="0" wrapText="true" shrinkToFit="false"/>
    </xf>
    <xf xfId="0" fontId="25" numFmtId="0" fillId="0" borderId="11" applyFont="1" applyNumberFormat="0" applyFill="0" applyBorder="1" applyAlignment="1">
      <alignment horizontal="left" vertical="center" textRotation="0" wrapText="true" shrinkToFit="false"/>
    </xf>
    <xf xfId="0" fontId="25" numFmtId="0" fillId="0" borderId="2" applyFont="1" applyNumberFormat="0" applyFill="0" applyBorder="1" applyAlignment="1">
      <alignment horizontal="left" vertical="center" textRotation="0" wrapText="true" shrinkToFit="false"/>
    </xf>
    <xf xfId="0" fontId="17" numFmtId="0" fillId="0" borderId="3" applyFont="1" applyNumberFormat="0" applyFill="0" applyBorder="1" applyAlignment="1">
      <alignment horizontal="center" vertical="center" textRotation="0" wrapText="false" shrinkToFit="false"/>
    </xf>
    <xf xfId="0" fontId="25" numFmtId="0" fillId="0" borderId="10" applyFont="1" applyNumberFormat="0" applyFill="0" applyBorder="1" applyAlignment="1">
      <alignment horizontal="center" textRotation="0" wrapText="false" shrinkToFit="false"/>
    </xf>
    <xf xfId="0" fontId="17" numFmtId="0" fillId="0" borderId="14" applyFont="1" applyNumberFormat="0" applyFill="0" applyBorder="1" applyAlignment="1">
      <alignment horizontal="center" vertical="center" textRotation="0" wrapText="true" shrinkToFit="false"/>
    </xf>
    <xf xfId="0" fontId="26" numFmtId="0" fillId="0" borderId="8" applyFont="1" applyNumberFormat="0" applyFill="0" applyBorder="1" applyAlignment="1">
      <alignment horizontal="center" vertical="center" textRotation="0" wrapText="true" shrinkToFit="false"/>
    </xf>
    <xf xfId="0" fontId="27" numFmtId="0" fillId="0" borderId="5" applyFont="1" applyNumberFormat="0" applyFill="0" applyBorder="1" applyAlignment="1">
      <alignment horizontal="center" textRotation="0" wrapText="true" shrinkToFit="false"/>
    </xf>
    <xf xfId="0" fontId="27" numFmtId="0" fillId="0" borderId="7" applyFont="1" applyNumberFormat="0" applyFill="0" applyBorder="1" applyAlignment="1">
      <alignment horizontal="center" textRotation="0" wrapText="true" shrinkToFit="false"/>
    </xf>
    <xf xfId="0" fontId="17" numFmtId="164" fillId="0" borderId="3" applyFont="1" applyNumberFormat="1" applyFill="0" applyBorder="1" applyAlignment="1">
      <alignment horizontal="center" vertical="center" textRotation="0" wrapText="true" shrinkToFit="false"/>
    </xf>
    <xf xfId="0" fontId="25" numFmtId="0" fillId="0" borderId="10" applyFont="1" applyNumberFormat="0" applyFill="0" applyBorder="1" applyAlignment="1">
      <alignment horizontal="center" textRotation="0" wrapText="true" shrinkToFit="false"/>
    </xf>
    <xf xfId="0" fontId="17" numFmtId="164" fillId="0" borderId="14" applyFont="1" applyNumberFormat="1" applyFill="0" applyBorder="1" applyAlignment="1">
      <alignment horizontal="center" vertical="center" textRotation="0" wrapText="true" shrinkToFit="false"/>
    </xf>
    <xf xfId="0" fontId="25" numFmtId="0" fillId="0" borderId="8" applyFont="1" applyNumberFormat="0" applyFill="0" applyBorder="1" applyAlignment="1">
      <alignment textRotation="0" wrapText="true" shrinkToFit="false"/>
    </xf>
    <xf xfId="0" fontId="2" numFmtId="49" fillId="0" borderId="5" applyFont="1" applyNumberFormat="1" applyFill="0" applyBorder="1" applyAlignment="1">
      <alignment horizontal="center" vertical="center" textRotation="0" wrapText="false" shrinkToFit="false"/>
    </xf>
    <xf xfId="0" fontId="2" numFmtId="49" fillId="0" borderId="9" applyFont="1" applyNumberFormat="1" applyFill="0" applyBorder="1" applyAlignment="1">
      <alignment horizontal="center" vertical="center" textRotation="0" wrapText="false" shrinkToFit="false"/>
    </xf>
    <xf xfId="0" fontId="2" numFmtId="49" fillId="0" borderId="7" applyFont="1" applyNumberFormat="1" applyFill="0" applyBorder="1" applyAlignment="1">
      <alignment horizontal="center" vertical="center" textRotation="0" wrapText="false" shrinkToFit="false"/>
    </xf>
    <xf xfId="0" fontId="22" numFmtId="0" fillId="0" borderId="0" applyFont="1" applyNumberFormat="0" applyFill="0" applyBorder="0" applyAlignment="1">
      <alignment horizontal="center" vertical="top" textRotation="0" wrapText="false" shrinkToFit="false"/>
    </xf>
    <xf xfId="0" fontId="15" numFmtId="0" fillId="0" borderId="6" applyFont="1" applyNumberFormat="0" applyFill="0" applyBorder="1" applyAlignment="1">
      <alignment horizontal="left" vertical="top" textRotation="0" wrapText="true" shrinkToFit="false"/>
    </xf>
    <xf xfId="0" fontId="25" numFmtId="0" fillId="0" borderId="6" applyFont="1" applyNumberFormat="0" applyFill="0" applyBorder="1" applyAlignment="1">
      <alignment horizontal="left" textRotation="0" wrapText="true" shrinkToFit="false"/>
    </xf>
    <xf xfId="0" fontId="1" numFmtId="164" fillId="0" borderId="0" applyFont="1" applyNumberFormat="1" applyFill="0" applyBorder="0" applyAlignment="1">
      <alignment horizontal="center" vertical="center" textRotation="0" wrapText="false" shrinkToFit="false"/>
    </xf>
    <xf xfId="0" fontId="1" numFmtId="0" fillId="0" borderId="0" applyFont="1" applyNumberFormat="0" applyFill="0" applyBorder="0" applyAlignment="1">
      <alignment horizontal="left"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384"/>
  <sheetViews>
    <sheetView tabSelected="1" workbookViewId="0" showZeros="0" showGridLines="true" showRowColHeaders="1">
      <selection activeCell="A1" sqref="A1"/>
    </sheetView>
  </sheetViews>
  <sheetFormatPr defaultRowHeight="14.4" defaultColWidth="9.140625" outlineLevelRow="0" outlineLevelCol="0"/>
  <cols>
    <col min="1" max="1" width="2" customWidth="true" style="1"/>
    <col min="2" max="2" width="2" customWidth="true" style="1"/>
    <col min="3" max="3" width="2" customWidth="true" style="1"/>
    <col min="4" max="4" width="2" customWidth="true" style="1"/>
    <col min="5" max="5" width="2.140625" customWidth="true" style="1"/>
    <col min="6" max="6" width="3.5703125" customWidth="true" style="2"/>
    <col min="7" max="7" width="34.28515625" customWidth="true" style="1"/>
    <col min="8" max="8" width="9.42578125" customWidth="true" style="1"/>
    <col min="9" max="9" width="12.28515625" customWidth="true" style="1"/>
    <col min="10" max="10" width="11.7109375" customWidth="true" style="1"/>
    <col min="11" max="11" width="12.42578125" customWidth="true" style="1"/>
    <col min="12" max="12" width="11.140625" customWidth="true" style="1"/>
    <col min="13" max="13" width="0.140625" hidden="true" customWidth="true" style="1"/>
    <col min="14" max="14" width="6.140625" hidden="true" customWidth="true" style="1"/>
    <col min="15" max="15" width="8.85546875" hidden="true" customWidth="true" style="1"/>
    <col min="16" max="16" width="9.140625" hidden="true" style="1"/>
    <col min="17" max="17" width="11" customWidth="true" style="1"/>
    <col min="18" max="18" width="9.140625" style="1"/>
  </cols>
  <sheetData>
    <row r="1" spans="1:26" customHeight="1" ht="28.5">
      <c r="G1" s="3"/>
      <c r="H1" s="4"/>
      <c r="I1" s="5"/>
      <c r="J1" s="212" t="s">
        <v>0</v>
      </c>
      <c r="K1" s="212"/>
      <c r="L1" s="212"/>
      <c r="M1" s="6"/>
      <c r="N1" s="7"/>
      <c r="O1" s="7"/>
      <c r="P1" s="7"/>
      <c r="Q1" s="7"/>
    </row>
    <row r="2" spans="1:26" customHeight="1" ht="14.25">
      <c r="H2" s="8"/>
      <c r="I2" s="9"/>
      <c r="J2" s="10" t="s">
        <v>1</v>
      </c>
      <c r="K2" s="11"/>
      <c r="L2" s="12"/>
      <c r="M2" s="6"/>
      <c r="N2" s="7"/>
      <c r="O2" s="7"/>
      <c r="P2" s="7"/>
      <c r="Q2" s="13"/>
    </row>
    <row r="3" spans="1:26" customHeight="1" ht="3.75">
      <c r="H3" s="14"/>
      <c r="I3" s="8"/>
      <c r="K3" s="15"/>
      <c r="L3" s="15"/>
      <c r="M3" s="6"/>
      <c r="N3" s="7"/>
      <c r="O3" s="7"/>
      <c r="P3" s="7"/>
      <c r="Q3" s="16"/>
    </row>
    <row r="4" spans="1:26" customHeight="1" ht="3.75">
      <c r="G4" s="17" t="s">
        <v>2</v>
      </c>
      <c r="H4" s="8"/>
      <c r="I4" s="9"/>
      <c r="J4" s="15"/>
      <c r="K4" s="15"/>
      <c r="L4" s="15"/>
      <c r="M4" s="6"/>
      <c r="N4" s="18"/>
      <c r="O4" s="18"/>
      <c r="P4" s="7"/>
      <c r="Q4" s="16"/>
    </row>
    <row r="5" spans="1:26" customHeight="1" ht="3.75">
      <c r="H5" s="19"/>
      <c r="I5" s="9"/>
      <c r="J5" s="15"/>
      <c r="K5" s="15"/>
      <c r="L5" s="15"/>
      <c r="M5" s="6"/>
      <c r="N5" s="7"/>
      <c r="O5" s="7"/>
      <c r="P5" s="7"/>
      <c r="Q5" s="16"/>
    </row>
    <row r="6" spans="1:26" customHeight="1" ht="4.5">
      <c r="H6" s="19"/>
      <c r="I6" s="9"/>
      <c r="J6" s="20"/>
      <c r="K6" s="15"/>
      <c r="L6" s="15"/>
      <c r="M6" s="6"/>
      <c r="N6" s="7"/>
      <c r="O6" s="7"/>
      <c r="P6" s="7"/>
    </row>
    <row r="7" spans="1:26" customHeight="1" ht="4.5">
      <c r="H7" s="19"/>
      <c r="I7" s="9"/>
      <c r="K7" s="7"/>
      <c r="L7" s="7"/>
      <c r="M7" s="6"/>
      <c r="N7" s="7"/>
      <c r="O7" s="7"/>
      <c r="P7" s="7"/>
      <c r="Q7" s="21"/>
    </row>
    <row r="8" spans="1:26" customHeight="1" ht="15.75">
      <c r="A8" s="213" t="s">
        <v>3</v>
      </c>
      <c r="B8" s="213"/>
      <c r="C8" s="213"/>
      <c r="D8" s="213"/>
      <c r="E8" s="213"/>
      <c r="F8" s="213"/>
      <c r="G8" s="213"/>
      <c r="H8" s="213"/>
      <c r="I8" s="213"/>
      <c r="J8" s="213"/>
      <c r="K8" s="213"/>
      <c r="L8" s="213"/>
      <c r="M8" s="6"/>
    </row>
    <row r="9" spans="1:26" customHeight="1" ht="18">
      <c r="G9" s="22"/>
      <c r="H9" s="23"/>
      <c r="I9" s="23"/>
      <c r="J9" s="24"/>
      <c r="K9" s="24"/>
      <c r="L9" s="25"/>
      <c r="M9" s="6"/>
    </row>
    <row r="10" spans="1:26" customHeight="1" ht="16.5">
      <c r="G10" s="221" t="s">
        <v>4</v>
      </c>
      <c r="H10" s="221"/>
      <c r="I10" s="221"/>
      <c r="J10" s="221"/>
      <c r="K10" s="221"/>
      <c r="L10" s="221"/>
      <c r="M10" s="6"/>
    </row>
    <row r="11" spans="1:26" customHeight="1" ht="18.75">
      <c r="A11" s="214" t="s">
        <v>5</v>
      </c>
      <c r="B11" s="215"/>
      <c r="C11" s="215"/>
      <c r="D11" s="215"/>
      <c r="E11" s="215"/>
      <c r="F11" s="215"/>
      <c r="G11" s="215"/>
      <c r="H11" s="215"/>
      <c r="I11" s="215"/>
      <c r="J11" s="215"/>
      <c r="K11" s="215"/>
      <c r="L11" s="215"/>
      <c r="M11" s="6"/>
    </row>
    <row r="12" spans="1:26" customHeight="1" ht="18.75">
      <c r="A12" s="26"/>
      <c r="B12" s="27"/>
      <c r="C12" s="27"/>
      <c r="D12" s="27"/>
      <c r="E12" s="27"/>
      <c r="F12" s="27"/>
      <c r="G12" s="27"/>
      <c r="H12" s="27"/>
      <c r="I12" s="27"/>
      <c r="J12" s="27"/>
      <c r="K12" s="27"/>
      <c r="L12" s="27"/>
      <c r="M12" s="6"/>
    </row>
    <row r="13" spans="1:26" customHeight="1" ht="14.25">
      <c r="A13" s="26"/>
      <c r="B13" s="27"/>
      <c r="C13" s="27"/>
      <c r="D13" s="27"/>
      <c r="E13" s="27"/>
      <c r="F13" s="27"/>
      <c r="G13" s="216" t="s">
        <v>6</v>
      </c>
      <c r="H13" s="216"/>
      <c r="I13" s="216"/>
      <c r="J13" s="216"/>
      <c r="K13" s="216"/>
      <c r="L13" s="27"/>
      <c r="M13" s="6"/>
    </row>
    <row r="14" spans="1:26" customHeight="1" ht="16.5">
      <c r="A14" s="217" t="s">
        <v>7</v>
      </c>
      <c r="B14" s="217"/>
      <c r="C14" s="217"/>
      <c r="D14" s="217"/>
      <c r="E14" s="217"/>
      <c r="F14" s="217"/>
      <c r="G14" s="217"/>
      <c r="H14" s="217"/>
      <c r="I14" s="217"/>
      <c r="J14" s="217"/>
      <c r="K14" s="217"/>
      <c r="L14" s="217"/>
      <c r="M14" s="6"/>
      <c r="P14" s="1" t="s">
        <v>8</v>
      </c>
    </row>
    <row r="15" spans="1:26" customHeight="1" ht="15.75">
      <c r="G15" s="218" t="s">
        <v>9</v>
      </c>
      <c r="H15" s="218"/>
      <c r="I15" s="218"/>
      <c r="J15" s="218"/>
      <c r="K15" s="218"/>
      <c r="M15" s="6"/>
    </row>
    <row r="16" spans="1:26" customHeight="1" ht="12">
      <c r="G16" s="218" t="s">
        <v>10</v>
      </c>
      <c r="H16" s="218"/>
      <c r="I16" s="218"/>
      <c r="J16" s="218"/>
      <c r="K16" s="218"/>
    </row>
    <row r="17" spans="1:26" customHeight="1" ht="12">
      <c r="B17" s="217" t="s">
        <v>11</v>
      </c>
      <c r="C17" s="217"/>
      <c r="D17" s="217"/>
      <c r="E17" s="217"/>
      <c r="F17" s="217"/>
      <c r="G17" s="217"/>
      <c r="H17" s="217"/>
      <c r="I17" s="217"/>
      <c r="J17" s="217"/>
      <c r="K17" s="217"/>
      <c r="L17" s="217"/>
    </row>
    <row r="18" spans="1:26" customHeight="1" ht="12"/>
    <row r="19" spans="1:26" customHeight="1" ht="12.75">
      <c r="G19" s="218" t="s">
        <v>12</v>
      </c>
      <c r="H19" s="218"/>
      <c r="I19" s="218"/>
      <c r="J19" s="218"/>
      <c r="K19" s="218"/>
    </row>
    <row r="20" spans="1:26" customHeight="1" ht="11.25">
      <c r="G20" s="219" t="s">
        <v>13</v>
      </c>
      <c r="H20" s="219"/>
      <c r="I20" s="219"/>
      <c r="J20" s="219"/>
      <c r="K20" s="219"/>
    </row>
    <row r="21" spans="1:26" customHeight="1" ht="11.25">
      <c r="G21" s="7"/>
      <c r="H21" s="7"/>
      <c r="I21" s="7"/>
      <c r="J21" s="7"/>
      <c r="K21" s="7"/>
    </row>
    <row r="22" spans="1:26" customHeight="1" ht="15.75">
      <c r="B22" s="9"/>
      <c r="C22" s="9"/>
      <c r="D22" s="9"/>
      <c r="E22" s="220" t="s">
        <v>14</v>
      </c>
      <c r="F22" s="220"/>
      <c r="G22" s="220"/>
      <c r="H22" s="220"/>
      <c r="I22" s="220"/>
      <c r="J22" s="220"/>
      <c r="K22" s="220"/>
      <c r="L22" s="9"/>
    </row>
    <row r="23" spans="1:26" customHeight="1" ht="12">
      <c r="A23" s="211" t="s">
        <v>15</v>
      </c>
      <c r="B23" s="211"/>
      <c r="C23" s="211"/>
      <c r="D23" s="211"/>
      <c r="E23" s="211"/>
      <c r="F23" s="211"/>
      <c r="G23" s="211"/>
      <c r="H23" s="211"/>
      <c r="I23" s="211"/>
      <c r="J23" s="211"/>
      <c r="K23" s="211"/>
      <c r="L23" s="211"/>
      <c r="M23" s="28"/>
    </row>
    <row r="24" spans="1:26" customHeight="1" ht="12">
      <c r="F24" s="1"/>
      <c r="J24" s="29"/>
      <c r="K24" s="25"/>
      <c r="L24" s="30" t="s">
        <v>16</v>
      </c>
      <c r="M24" s="28"/>
    </row>
    <row r="25" spans="1:26" customHeight="1" ht="11.25">
      <c r="C25" s="246"/>
      <c r="D25" s="246"/>
      <c r="E25" s="246"/>
      <c r="F25" s="246"/>
      <c r="G25" s="246"/>
      <c r="H25" s="246"/>
      <c r="I25" s="246"/>
      <c r="J25" s="31" t="s">
        <v>17</v>
      </c>
      <c r="K25" s="169"/>
      <c r="L25" s="32"/>
      <c r="M25" s="28"/>
    </row>
    <row r="26" spans="1:26" customHeight="1" ht="12">
      <c r="E26" s="7"/>
      <c r="F26" s="33"/>
      <c r="I26" s="34"/>
      <c r="J26" s="34"/>
      <c r="K26" s="35" t="s">
        <v>18</v>
      </c>
      <c r="L26" s="36"/>
      <c r="M26" s="28"/>
    </row>
    <row r="27" spans="1:26" customHeight="1" ht="12.75">
      <c r="C27" s="222" t="s">
        <v>19</v>
      </c>
      <c r="D27" s="223"/>
      <c r="E27" s="223"/>
      <c r="F27" s="223"/>
      <c r="G27" s="223"/>
      <c r="H27" s="223"/>
      <c r="I27" s="223"/>
      <c r="J27" s="37"/>
      <c r="K27" s="35" t="s">
        <v>20</v>
      </c>
      <c r="L27" s="38" t="s">
        <v>21</v>
      </c>
      <c r="M27" s="28"/>
    </row>
    <row r="28" spans="1:26" customHeight="1" ht="12">
      <c r="C28" t="s">
        <v>246</v>
      </c>
      <c r="D28" s="37"/>
      <c r="E28" s="37"/>
      <c r="F28" s="37"/>
      <c r="G28" s="39"/>
      <c r="H28" s="40"/>
      <c r="I28" s="37"/>
      <c r="J28" s="41" t="s">
        <v>22</v>
      </c>
      <c r="K28" s="42" t="s">
        <v>23</v>
      </c>
      <c r="L28" s="36"/>
      <c r="M28" s="28"/>
    </row>
    <row r="29" spans="1:26" customHeight="1" ht="12.75">
      <c r="D29" s="37"/>
      <c r="E29" s="37"/>
      <c r="F29" s="37"/>
      <c r="G29" s="43" t="s">
        <v>24</v>
      </c>
      <c r="H29" s="44" t="s">
        <v>25</v>
      </c>
      <c r="I29" s="45"/>
      <c r="J29" s="46"/>
      <c r="K29" s="36"/>
      <c r="L29" s="36"/>
      <c r="M29" s="28"/>
    </row>
    <row r="30" spans="1:26" customHeight="1" ht="13.5">
      <c r="D30" s="37"/>
      <c r="E30" s="37"/>
      <c r="F30" s="37"/>
      <c r="G30" s="224" t="s">
        <v>26</v>
      </c>
      <c r="H30" s="224"/>
      <c r="I30" s="170" t="s">
        <v>27</v>
      </c>
      <c r="J30" s="47" t="s">
        <v>23</v>
      </c>
      <c r="K30" s="36" t="s">
        <v>28</v>
      </c>
      <c r="L30" s="36" t="s">
        <v>28</v>
      </c>
      <c r="M30" s="28"/>
    </row>
    <row r="31" spans="1:26" customHeight="1" ht="14.25">
      <c r="A31" s="48" t="s">
        <v>29</v>
      </c>
      <c r="B31" s="48"/>
      <c r="C31" s="48"/>
      <c r="D31" s="48"/>
      <c r="E31" s="48"/>
      <c r="F31" s="49"/>
      <c r="G31" s="50"/>
      <c r="I31" s="50"/>
      <c r="J31" s="50"/>
      <c r="K31" s="51"/>
      <c r="L31" s="52" t="s">
        <v>30</v>
      </c>
      <c r="M31" s="53"/>
    </row>
    <row r="32" spans="1:26" customHeight="1" ht="24">
      <c r="A32" s="225" t="s">
        <v>31</v>
      </c>
      <c r="B32" s="226"/>
      <c r="C32" s="226"/>
      <c r="D32" s="226"/>
      <c r="E32" s="226"/>
      <c r="F32" s="226"/>
      <c r="G32" s="229" t="s">
        <v>32</v>
      </c>
      <c r="H32" s="231" t="s">
        <v>33</v>
      </c>
      <c r="I32" s="233" t="s">
        <v>34</v>
      </c>
      <c r="J32" s="234"/>
      <c r="K32" s="235" t="s">
        <v>35</v>
      </c>
      <c r="L32" s="237" t="s">
        <v>36</v>
      </c>
      <c r="M32" s="53"/>
    </row>
    <row r="33" spans="1:26" customHeight="1" ht="46.5">
      <c r="A33" s="227"/>
      <c r="B33" s="228"/>
      <c r="C33" s="228"/>
      <c r="D33" s="228"/>
      <c r="E33" s="228"/>
      <c r="F33" s="228"/>
      <c r="G33" s="230"/>
      <c r="H33" s="232"/>
      <c r="I33" s="54" t="s">
        <v>37</v>
      </c>
      <c r="J33" s="55" t="s">
        <v>38</v>
      </c>
      <c r="K33" s="236"/>
      <c r="L33" s="238"/>
    </row>
    <row r="34" spans="1:26" customHeight="1" ht="11.25">
      <c r="A34" s="239" t="s">
        <v>39</v>
      </c>
      <c r="B34" s="240"/>
      <c r="C34" s="240"/>
      <c r="D34" s="240"/>
      <c r="E34" s="240"/>
      <c r="F34" s="241"/>
      <c r="G34" s="56">
        <v>2</v>
      </c>
      <c r="H34" s="57">
        <v>3</v>
      </c>
      <c r="I34" s="58" t="s">
        <v>40</v>
      </c>
      <c r="J34" s="59" t="s">
        <v>41</v>
      </c>
      <c r="K34" s="60">
        <v>6</v>
      </c>
      <c r="L34" s="60">
        <v>7</v>
      </c>
    </row>
    <row r="35" spans="1:26" customHeight="1" ht="14.25" s="66" customFormat="1">
      <c r="A35" s="61">
        <v>2</v>
      </c>
      <c r="B35" s="61"/>
      <c r="C35" s="62"/>
      <c r="D35" s="63"/>
      <c r="E35" s="61"/>
      <c r="F35" s="64"/>
      <c r="G35" s="63" t="s">
        <v>42</v>
      </c>
      <c r="H35" s="65">
        <v>1</v>
      </c>
      <c r="I35" s="171">
        <f>SUM(I36+I47+I68+I89+I96+I120+I146+I166+I176)</f>
        <v>7520</v>
      </c>
      <c r="J35" s="171">
        <f>SUM(J36+J47+J68+J89+J96+J120+J146+J166+J176)</f>
        <v>5018</v>
      </c>
      <c r="K35" s="172">
        <f>SUM(K36+K47+K68+K89+K96+K120+K146+K166+K176)</f>
        <v>5018</v>
      </c>
      <c r="L35" s="171">
        <f>SUM(L36+L47+L68+L89+L96+L120+L146+L166+L176)</f>
        <v>5018</v>
      </c>
      <c r="M35" s="66"/>
      <c r="Z35" s="66"/>
    </row>
    <row r="36" spans="1:26" customHeight="1" ht="16.5">
      <c r="A36" s="61">
        <v>2</v>
      </c>
      <c r="B36" s="67">
        <v>1</v>
      </c>
      <c r="C36" s="68"/>
      <c r="D36" s="69"/>
      <c r="E36" s="70"/>
      <c r="F36" s="71"/>
      <c r="G36" s="164" t="s">
        <v>43</v>
      </c>
      <c r="H36" s="65">
        <v>2</v>
      </c>
      <c r="I36" s="171">
        <f>SUM(I37+I43)</f>
        <v>7520</v>
      </c>
      <c r="J36" s="171">
        <f>SUM(J37+J43)</f>
        <v>5018</v>
      </c>
      <c r="K36" s="173">
        <f>SUM(K37+K43)</f>
        <v>5018</v>
      </c>
      <c r="L36" s="174">
        <f>SUM(L37+L43)</f>
        <v>5018</v>
      </c>
      <c r="M36"/>
      <c r="Z36"/>
    </row>
    <row r="37" spans="1:26" customHeight="1" ht="14.25">
      <c r="A37" s="72">
        <v>2</v>
      </c>
      <c r="B37" s="72">
        <v>1</v>
      </c>
      <c r="C37" s="73">
        <v>1</v>
      </c>
      <c r="D37" s="74"/>
      <c r="E37" s="72"/>
      <c r="F37" s="75"/>
      <c r="G37" s="151" t="s">
        <v>44</v>
      </c>
      <c r="H37" s="65">
        <v>3</v>
      </c>
      <c r="I37" s="175">
        <f>SUM(I38)</f>
        <v>7410</v>
      </c>
      <c r="J37" s="175">
        <f>SUM(J38)</f>
        <v>4944</v>
      </c>
      <c r="K37" s="176">
        <f>SUM(K38)</f>
        <v>4944</v>
      </c>
      <c r="L37" s="175">
        <f>SUM(L38)</f>
        <v>4944</v>
      </c>
      <c r="M37"/>
      <c r="Q37" s="9"/>
      <c r="Z37"/>
    </row>
    <row r="38" spans="1:26" customHeight="1" ht="13.5">
      <c r="A38" s="77">
        <v>2</v>
      </c>
      <c r="B38" s="72">
        <v>1</v>
      </c>
      <c r="C38" s="73">
        <v>1</v>
      </c>
      <c r="D38" s="74">
        <v>1</v>
      </c>
      <c r="E38" s="72"/>
      <c r="F38" s="75"/>
      <c r="G38" s="152" t="s">
        <v>44</v>
      </c>
      <c r="H38" s="65">
        <v>4</v>
      </c>
      <c r="I38" s="171">
        <f>SUM(I39+I41)</f>
        <v>7410</v>
      </c>
      <c r="J38" s="171">
        <f>SUM(J39+J41)</f>
        <v>4944</v>
      </c>
      <c r="K38" s="171">
        <f>SUM(K39+K41)</f>
        <v>4944</v>
      </c>
      <c r="L38" s="171">
        <f>SUM(L39+L41)</f>
        <v>4944</v>
      </c>
      <c r="M38"/>
      <c r="Q38" s="78"/>
      <c r="Z38"/>
    </row>
    <row r="39" spans="1:26" customHeight="1" ht="14.25">
      <c r="A39" s="77">
        <v>2</v>
      </c>
      <c r="B39" s="72">
        <v>1</v>
      </c>
      <c r="C39" s="73">
        <v>1</v>
      </c>
      <c r="D39" s="74">
        <v>1</v>
      </c>
      <c r="E39" s="72">
        <v>1</v>
      </c>
      <c r="F39" s="75"/>
      <c r="G39" s="152" t="s">
        <v>45</v>
      </c>
      <c r="H39" s="65">
        <v>5</v>
      </c>
      <c r="I39" s="176">
        <f>SUM(I40)</f>
        <v>7410</v>
      </c>
      <c r="J39" s="176">
        <f>SUM(J40)</f>
        <v>4944</v>
      </c>
      <c r="K39" s="176">
        <f>SUM(K40)</f>
        <v>4944</v>
      </c>
      <c r="L39" s="176">
        <f>SUM(L40)</f>
        <v>4944</v>
      </c>
      <c r="M39"/>
      <c r="Q39" s="78"/>
      <c r="Z39"/>
    </row>
    <row r="40" spans="1:26" customHeight="1" ht="14.25">
      <c r="A40" s="77">
        <v>2</v>
      </c>
      <c r="B40" s="72">
        <v>1</v>
      </c>
      <c r="C40" s="73">
        <v>1</v>
      </c>
      <c r="D40" s="74">
        <v>1</v>
      </c>
      <c r="E40" s="72">
        <v>1</v>
      </c>
      <c r="F40" s="75">
        <v>1</v>
      </c>
      <c r="G40" s="152" t="s">
        <v>45</v>
      </c>
      <c r="H40" s="65">
        <v>6</v>
      </c>
      <c r="I40" s="177">
        <v>7410.0</v>
      </c>
      <c r="J40" s="178">
        <v>4944.0</v>
      </c>
      <c r="K40" s="178">
        <v>4944.0</v>
      </c>
      <c r="L40" s="178">
        <v>4944.0</v>
      </c>
      <c r="M40"/>
      <c r="Q40" s="78"/>
      <c r="Z40"/>
    </row>
    <row r="41" spans="1:26" customHeight="1" ht="12.75" hidden="true">
      <c r="A41" s="77">
        <v>2</v>
      </c>
      <c r="B41" s="72">
        <v>1</v>
      </c>
      <c r="C41" s="73">
        <v>1</v>
      </c>
      <c r="D41" s="74">
        <v>1</v>
      </c>
      <c r="E41" s="72">
        <v>2</v>
      </c>
      <c r="F41" s="75"/>
      <c r="G41" s="151" t="s">
        <v>46</v>
      </c>
      <c r="H41" s="65">
        <v>7</v>
      </c>
      <c r="I41" s="176">
        <f>I42</f>
        <v>0</v>
      </c>
      <c r="J41" s="176">
        <f>J42</f>
        <v>0</v>
      </c>
      <c r="K41" s="176">
        <f>K42</f>
        <v>0</v>
      </c>
      <c r="L41" s="176">
        <f>L42</f>
        <v>0</v>
      </c>
      <c r="M41"/>
      <c r="Q41" s="78"/>
      <c r="Z41"/>
    </row>
    <row r="42" spans="1:26" customHeight="1" ht="12.75" hidden="true">
      <c r="A42" s="77">
        <v>2</v>
      </c>
      <c r="B42" s="72">
        <v>1</v>
      </c>
      <c r="C42" s="73">
        <v>1</v>
      </c>
      <c r="D42" s="74">
        <v>1</v>
      </c>
      <c r="E42" s="72">
        <v>2</v>
      </c>
      <c r="F42" s="75">
        <v>1</v>
      </c>
      <c r="G42" s="151" t="s">
        <v>46</v>
      </c>
      <c r="H42" s="65">
        <v>8</v>
      </c>
      <c r="I42" s="178">
        <v>0.0</v>
      </c>
      <c r="J42" s="179">
        <v>0.0</v>
      </c>
      <c r="K42" s="178">
        <v>0.0</v>
      </c>
      <c r="L42" s="179">
        <v>0.0</v>
      </c>
      <c r="M42"/>
      <c r="Q42" s="78"/>
      <c r="Z42"/>
    </row>
    <row r="43" spans="1:26" customHeight="1" ht="13.5">
      <c r="A43" s="77">
        <v>2</v>
      </c>
      <c r="B43" s="72">
        <v>1</v>
      </c>
      <c r="C43" s="73">
        <v>2</v>
      </c>
      <c r="D43" s="74"/>
      <c r="E43" s="72"/>
      <c r="F43" s="75"/>
      <c r="G43" s="151" t="s">
        <v>47</v>
      </c>
      <c r="H43" s="65">
        <v>9</v>
      </c>
      <c r="I43" s="176">
        <f>I44</f>
        <v>110</v>
      </c>
      <c r="J43" s="175">
        <f>J44</f>
        <v>74</v>
      </c>
      <c r="K43" s="176">
        <f>K44</f>
        <v>74</v>
      </c>
      <c r="L43" s="175">
        <f>L44</f>
        <v>74</v>
      </c>
      <c r="M43"/>
      <c r="Q43" s="78"/>
      <c r="Z43"/>
    </row>
    <row r="44" spans="1:26">
      <c r="A44" s="77">
        <v>2</v>
      </c>
      <c r="B44" s="72">
        <v>1</v>
      </c>
      <c r="C44" s="73">
        <v>2</v>
      </c>
      <c r="D44" s="74">
        <v>1</v>
      </c>
      <c r="E44" s="72"/>
      <c r="F44" s="75"/>
      <c r="G44" s="74" t="s">
        <v>47</v>
      </c>
      <c r="H44" s="65">
        <v>10</v>
      </c>
      <c r="I44" s="176">
        <f>I45</f>
        <v>110</v>
      </c>
      <c r="J44" s="175">
        <f>J45</f>
        <v>74</v>
      </c>
      <c r="K44" s="175">
        <f>K45</f>
        <v>74</v>
      </c>
      <c r="L44" s="175">
        <f>L45</f>
        <v>74</v>
      </c>
      <c r="M44" s="1"/>
      <c r="Q44" s="9"/>
      <c r="Z44"/>
    </row>
    <row r="45" spans="1:26" customHeight="1" ht="13.5">
      <c r="A45" s="77">
        <v>2</v>
      </c>
      <c r="B45" s="72">
        <v>1</v>
      </c>
      <c r="C45" s="73">
        <v>2</v>
      </c>
      <c r="D45" s="74">
        <v>1</v>
      </c>
      <c r="E45" s="72">
        <v>1</v>
      </c>
      <c r="F45" s="75"/>
      <c r="G45" s="74" t="s">
        <v>47</v>
      </c>
      <c r="H45" s="65">
        <v>11</v>
      </c>
      <c r="I45" s="175">
        <f>I46</f>
        <v>110</v>
      </c>
      <c r="J45" s="175">
        <f>J46</f>
        <v>74</v>
      </c>
      <c r="K45" s="175">
        <f>K46</f>
        <v>74</v>
      </c>
      <c r="L45" s="175">
        <f>L46</f>
        <v>74</v>
      </c>
      <c r="M45"/>
      <c r="Q45" s="78"/>
      <c r="Z45"/>
    </row>
    <row r="46" spans="1:26" customHeight="1" ht="14.25">
      <c r="A46" s="77">
        <v>2</v>
      </c>
      <c r="B46" s="72">
        <v>1</v>
      </c>
      <c r="C46" s="73">
        <v>2</v>
      </c>
      <c r="D46" s="74">
        <v>1</v>
      </c>
      <c r="E46" s="72">
        <v>1</v>
      </c>
      <c r="F46" s="75">
        <v>1</v>
      </c>
      <c r="G46" s="74" t="s">
        <v>47</v>
      </c>
      <c r="H46" s="65">
        <v>12</v>
      </c>
      <c r="I46" s="179">
        <v>110.0</v>
      </c>
      <c r="J46" s="178">
        <v>74.0</v>
      </c>
      <c r="K46" s="178">
        <v>74.0</v>
      </c>
      <c r="L46" s="178">
        <v>74.0</v>
      </c>
      <c r="M46"/>
      <c r="Q46" s="78"/>
      <c r="Z46"/>
    </row>
    <row r="47" spans="1:26" customHeight="1" ht="26.25" hidden="true">
      <c r="A47" s="79">
        <v>2</v>
      </c>
      <c r="B47" s="80">
        <v>2</v>
      </c>
      <c r="C47" s="68"/>
      <c r="D47" s="69"/>
      <c r="E47" s="70"/>
      <c r="F47" s="71"/>
      <c r="G47" s="164" t="s">
        <v>48</v>
      </c>
      <c r="H47" s="65">
        <v>13</v>
      </c>
      <c r="I47" s="180">
        <f>I48</f>
        <v>0</v>
      </c>
      <c r="J47" s="181">
        <f>J48</f>
        <v>0</v>
      </c>
      <c r="K47" s="180">
        <f>K48</f>
        <v>0</v>
      </c>
      <c r="L47" s="180">
        <f>L48</f>
        <v>0</v>
      </c>
      <c r="M47"/>
      <c r="Z47"/>
    </row>
    <row r="48" spans="1:26" customHeight="1" ht="27" hidden="true">
      <c r="A48" s="77">
        <v>2</v>
      </c>
      <c r="B48" s="72">
        <v>2</v>
      </c>
      <c r="C48" s="73">
        <v>1</v>
      </c>
      <c r="D48" s="74"/>
      <c r="E48" s="72"/>
      <c r="F48" s="75"/>
      <c r="G48" s="81" t="s">
        <v>48</v>
      </c>
      <c r="H48" s="65">
        <v>14</v>
      </c>
      <c r="I48" s="175">
        <f>I49</f>
        <v>0</v>
      </c>
      <c r="J48" s="176">
        <f>J49</f>
        <v>0</v>
      </c>
      <c r="K48" s="175">
        <f>K49</f>
        <v>0</v>
      </c>
      <c r="L48" s="176">
        <f>L49</f>
        <v>0</v>
      </c>
      <c r="M48"/>
      <c r="Q48" s="9"/>
      <c r="R48" s="78"/>
      <c r="Z48"/>
    </row>
    <row r="49" spans="1:26" customHeight="1" ht="15.75" hidden="true">
      <c r="A49" s="77">
        <v>2</v>
      </c>
      <c r="B49" s="72">
        <v>2</v>
      </c>
      <c r="C49" s="73">
        <v>1</v>
      </c>
      <c r="D49" s="74">
        <v>1</v>
      </c>
      <c r="E49" s="72"/>
      <c r="F49" s="75"/>
      <c r="G49" s="81" t="s">
        <v>48</v>
      </c>
      <c r="H49" s="65">
        <v>15</v>
      </c>
      <c r="I49" s="175">
        <f>I50</f>
        <v>0</v>
      </c>
      <c r="J49" s="176">
        <f>J50</f>
        <v>0</v>
      </c>
      <c r="K49" s="182">
        <f>K50</f>
        <v>0</v>
      </c>
      <c r="L49" s="182">
        <f>L50</f>
        <v>0</v>
      </c>
      <c r="M49"/>
      <c r="Q49" s="78"/>
      <c r="R49" s="9"/>
      <c r="Z49"/>
    </row>
    <row r="50" spans="1:26" customHeight="1" ht="24.75" hidden="true">
      <c r="A50" s="82">
        <v>2</v>
      </c>
      <c r="B50" s="83">
        <v>2</v>
      </c>
      <c r="C50" s="84">
        <v>1</v>
      </c>
      <c r="D50" s="85">
        <v>1</v>
      </c>
      <c r="E50" s="83">
        <v>1</v>
      </c>
      <c r="F50" s="86"/>
      <c r="G50" s="81" t="s">
        <v>48</v>
      </c>
      <c r="H50" s="65">
        <v>16</v>
      </c>
      <c r="I50" s="183">
        <f>SUM(I51:I67)</f>
        <v>0</v>
      </c>
      <c r="J50" s="183">
        <f>SUM(J51:J67)</f>
        <v>0</v>
      </c>
      <c r="K50" s="184">
        <f>SUM(K51:K67)</f>
        <v>0</v>
      </c>
      <c r="L50" s="184">
        <f>SUM(L51:L67)</f>
        <v>0</v>
      </c>
      <c r="M50"/>
      <c r="Q50" s="78"/>
      <c r="R50" s="9"/>
      <c r="Z50"/>
    </row>
    <row r="51" spans="1:26" customHeight="1" ht="15.75" hidden="true">
      <c r="A51" s="77">
        <v>2</v>
      </c>
      <c r="B51" s="72">
        <v>2</v>
      </c>
      <c r="C51" s="73">
        <v>1</v>
      </c>
      <c r="D51" s="74">
        <v>1</v>
      </c>
      <c r="E51" s="72">
        <v>1</v>
      </c>
      <c r="F51" s="87">
        <v>1</v>
      </c>
      <c r="G51" s="74" t="s">
        <v>49</v>
      </c>
      <c r="H51" s="65">
        <v>17</v>
      </c>
      <c r="I51" s="178">
        <v>0.0</v>
      </c>
      <c r="J51" s="178">
        <v>0.0</v>
      </c>
      <c r="K51" s="178">
        <v>0.0</v>
      </c>
      <c r="L51" s="178">
        <v>0.0</v>
      </c>
      <c r="M51"/>
      <c r="Q51" s="78"/>
      <c r="R51" s="9"/>
      <c r="Z51"/>
    </row>
    <row r="52" spans="1:26" customHeight="1" ht="26.25" hidden="true">
      <c r="A52" s="77">
        <v>2</v>
      </c>
      <c r="B52" s="72">
        <v>2</v>
      </c>
      <c r="C52" s="73">
        <v>1</v>
      </c>
      <c r="D52" s="74">
        <v>1</v>
      </c>
      <c r="E52" s="72">
        <v>1</v>
      </c>
      <c r="F52" s="75">
        <v>2</v>
      </c>
      <c r="G52" s="74" t="s">
        <v>50</v>
      </c>
      <c r="H52" s="65">
        <v>18</v>
      </c>
      <c r="I52" s="178">
        <v>0.0</v>
      </c>
      <c r="J52" s="178">
        <v>0.0</v>
      </c>
      <c r="K52" s="178">
        <v>0.0</v>
      </c>
      <c r="L52" s="178">
        <v>0.0</v>
      </c>
      <c r="M52"/>
      <c r="Q52" s="78"/>
      <c r="R52" s="9"/>
      <c r="Z52"/>
    </row>
    <row r="53" spans="1:26" customHeight="1" ht="26.25" hidden="true">
      <c r="A53" s="77">
        <v>2</v>
      </c>
      <c r="B53" s="72">
        <v>2</v>
      </c>
      <c r="C53" s="73">
        <v>1</v>
      </c>
      <c r="D53" s="74">
        <v>1</v>
      </c>
      <c r="E53" s="72">
        <v>1</v>
      </c>
      <c r="F53" s="75">
        <v>5</v>
      </c>
      <c r="G53" s="74" t="s">
        <v>51</v>
      </c>
      <c r="H53" s="65">
        <v>19</v>
      </c>
      <c r="I53" s="178">
        <v>0.0</v>
      </c>
      <c r="J53" s="178">
        <v>0.0</v>
      </c>
      <c r="K53" s="178">
        <v>0.0</v>
      </c>
      <c r="L53" s="178">
        <v>0.0</v>
      </c>
      <c r="M53"/>
      <c r="Q53" s="78"/>
      <c r="R53" s="9"/>
      <c r="Z53"/>
    </row>
    <row r="54" spans="1:26" customHeight="1" ht="27" hidden="true">
      <c r="A54" s="77">
        <v>2</v>
      </c>
      <c r="B54" s="72">
        <v>2</v>
      </c>
      <c r="C54" s="73">
        <v>1</v>
      </c>
      <c r="D54" s="74">
        <v>1</v>
      </c>
      <c r="E54" s="72">
        <v>1</v>
      </c>
      <c r="F54" s="75">
        <v>6</v>
      </c>
      <c r="G54" s="74" t="s">
        <v>52</v>
      </c>
      <c r="H54" s="65">
        <v>20</v>
      </c>
      <c r="I54" s="178">
        <v>0.0</v>
      </c>
      <c r="J54" s="178">
        <v>0.0</v>
      </c>
      <c r="K54" s="178">
        <v>0.0</v>
      </c>
      <c r="L54" s="178">
        <v>0.0</v>
      </c>
      <c r="M54"/>
      <c r="Q54" s="78"/>
      <c r="R54" s="9"/>
      <c r="Z54"/>
    </row>
    <row r="55" spans="1:26" customHeight="1" ht="26.25" hidden="true">
      <c r="A55" s="88">
        <v>2</v>
      </c>
      <c r="B55" s="70">
        <v>2</v>
      </c>
      <c r="C55" s="68">
        <v>1</v>
      </c>
      <c r="D55" s="69">
        <v>1</v>
      </c>
      <c r="E55" s="70">
        <v>1</v>
      </c>
      <c r="F55" s="71">
        <v>7</v>
      </c>
      <c r="G55" s="69" t="s">
        <v>53</v>
      </c>
      <c r="H55" s="65">
        <v>21</v>
      </c>
      <c r="I55" s="178">
        <v>0.0</v>
      </c>
      <c r="J55" s="178">
        <v>0.0</v>
      </c>
      <c r="K55" s="178">
        <v>0.0</v>
      </c>
      <c r="L55" s="178">
        <v>0.0</v>
      </c>
      <c r="M55"/>
      <c r="Q55" s="78"/>
      <c r="R55" s="9"/>
      <c r="Z55"/>
    </row>
    <row r="56" spans="1:26" customHeight="1" ht="12" hidden="true">
      <c r="A56" s="77">
        <v>2</v>
      </c>
      <c r="B56" s="72">
        <v>2</v>
      </c>
      <c r="C56" s="73">
        <v>1</v>
      </c>
      <c r="D56" s="74">
        <v>1</v>
      </c>
      <c r="E56" s="72">
        <v>1</v>
      </c>
      <c r="F56" s="75">
        <v>11</v>
      </c>
      <c r="G56" s="74" t="s">
        <v>54</v>
      </c>
      <c r="H56" s="65">
        <v>22</v>
      </c>
      <c r="I56" s="178">
        <v>0.0</v>
      </c>
      <c r="J56" s="178">
        <v>0.0</v>
      </c>
      <c r="K56" s="178">
        <v>0.0</v>
      </c>
      <c r="L56" s="178">
        <v>0.0</v>
      </c>
      <c r="M56"/>
      <c r="Q56" s="78"/>
      <c r="R56" s="9"/>
      <c r="Z56"/>
    </row>
    <row r="57" spans="1:26" customHeight="1" ht="15.75" hidden="true">
      <c r="A57" s="82">
        <v>2</v>
      </c>
      <c r="B57" s="89">
        <v>2</v>
      </c>
      <c r="C57" s="90">
        <v>1</v>
      </c>
      <c r="D57" s="90">
        <v>1</v>
      </c>
      <c r="E57" s="90">
        <v>1</v>
      </c>
      <c r="F57" s="91">
        <v>12</v>
      </c>
      <c r="G57" s="92" t="s">
        <v>55</v>
      </c>
      <c r="H57" s="65">
        <v>23</v>
      </c>
      <c r="I57" s="178">
        <v>0.0</v>
      </c>
      <c r="J57" s="178">
        <v>0.0</v>
      </c>
      <c r="K57" s="178">
        <v>0.0</v>
      </c>
      <c r="L57" s="178">
        <v>0.0</v>
      </c>
      <c r="M57"/>
      <c r="Q57" s="78"/>
      <c r="R57" s="9"/>
      <c r="Z57"/>
    </row>
    <row r="58" spans="1:26" customHeight="1" ht="25.5" hidden="true">
      <c r="A58" s="77">
        <v>2</v>
      </c>
      <c r="B58" s="72">
        <v>2</v>
      </c>
      <c r="C58" s="73">
        <v>1</v>
      </c>
      <c r="D58" s="73">
        <v>1</v>
      </c>
      <c r="E58" s="73">
        <v>1</v>
      </c>
      <c r="F58" s="75">
        <v>14</v>
      </c>
      <c r="G58" s="93" t="s">
        <v>56</v>
      </c>
      <c r="H58" s="65">
        <v>24</v>
      </c>
      <c r="I58" s="178">
        <v>0.0</v>
      </c>
      <c r="J58" s="179">
        <v>0.0</v>
      </c>
      <c r="K58" s="179">
        <v>0.0</v>
      </c>
      <c r="L58" s="179">
        <v>0.0</v>
      </c>
      <c r="M58"/>
      <c r="Q58" s="78"/>
      <c r="R58" s="9"/>
      <c r="Z58"/>
    </row>
    <row r="59" spans="1:26" customHeight="1" ht="27.75" hidden="true">
      <c r="A59" s="77">
        <v>2</v>
      </c>
      <c r="B59" s="72">
        <v>2</v>
      </c>
      <c r="C59" s="73">
        <v>1</v>
      </c>
      <c r="D59" s="73">
        <v>1</v>
      </c>
      <c r="E59" s="73">
        <v>1</v>
      </c>
      <c r="F59" s="75">
        <v>15</v>
      </c>
      <c r="G59" s="76" t="s">
        <v>57</v>
      </c>
      <c r="H59" s="65">
        <v>25</v>
      </c>
      <c r="I59" s="178">
        <v>0.0</v>
      </c>
      <c r="J59" s="178">
        <v>0.0</v>
      </c>
      <c r="K59" s="178">
        <v>0.0</v>
      </c>
      <c r="L59" s="178">
        <v>0.0</v>
      </c>
      <c r="M59"/>
      <c r="Q59" s="78"/>
      <c r="R59" s="9"/>
      <c r="Z59"/>
    </row>
    <row r="60" spans="1:26" customHeight="1" ht="15.75" hidden="true">
      <c r="A60" s="77">
        <v>2</v>
      </c>
      <c r="B60" s="72">
        <v>2</v>
      </c>
      <c r="C60" s="73">
        <v>1</v>
      </c>
      <c r="D60" s="73">
        <v>1</v>
      </c>
      <c r="E60" s="73">
        <v>1</v>
      </c>
      <c r="F60" s="75">
        <v>16</v>
      </c>
      <c r="G60" s="74" t="s">
        <v>58</v>
      </c>
      <c r="H60" s="65">
        <v>26</v>
      </c>
      <c r="I60" s="178">
        <v>0.0</v>
      </c>
      <c r="J60" s="178">
        <v>0.0</v>
      </c>
      <c r="K60" s="178">
        <v>0.0</v>
      </c>
      <c r="L60" s="178">
        <v>0.0</v>
      </c>
      <c r="M60"/>
      <c r="Q60" s="78"/>
      <c r="R60" s="9"/>
      <c r="Z60"/>
    </row>
    <row r="61" spans="1:26" customHeight="1" ht="27.75" hidden="true">
      <c r="A61" s="77">
        <v>2</v>
      </c>
      <c r="B61" s="72">
        <v>2</v>
      </c>
      <c r="C61" s="73">
        <v>1</v>
      </c>
      <c r="D61" s="73">
        <v>1</v>
      </c>
      <c r="E61" s="73">
        <v>1</v>
      </c>
      <c r="F61" s="75">
        <v>17</v>
      </c>
      <c r="G61" s="74" t="s">
        <v>59</v>
      </c>
      <c r="H61" s="65">
        <v>27</v>
      </c>
      <c r="I61" s="178">
        <v>0.0</v>
      </c>
      <c r="J61" s="179">
        <v>0.0</v>
      </c>
      <c r="K61" s="179">
        <v>0.0</v>
      </c>
      <c r="L61" s="179">
        <v>0.0</v>
      </c>
      <c r="M61"/>
      <c r="Q61" s="78"/>
      <c r="R61" s="9"/>
      <c r="Z61"/>
    </row>
    <row r="62" spans="1:26" customHeight="1" ht="14.25" hidden="true">
      <c r="A62" s="77">
        <v>2</v>
      </c>
      <c r="B62" s="72">
        <v>2</v>
      </c>
      <c r="C62" s="73">
        <v>1</v>
      </c>
      <c r="D62" s="73">
        <v>1</v>
      </c>
      <c r="E62" s="73">
        <v>1</v>
      </c>
      <c r="F62" s="75">
        <v>20</v>
      </c>
      <c r="G62" s="74" t="s">
        <v>60</v>
      </c>
      <c r="H62" s="65">
        <v>28</v>
      </c>
      <c r="I62" s="178">
        <v>0.0</v>
      </c>
      <c r="J62" s="178">
        <v>0.0</v>
      </c>
      <c r="K62" s="178">
        <v>0.0</v>
      </c>
      <c r="L62" s="178">
        <v>0.0</v>
      </c>
      <c r="M62"/>
      <c r="Q62" s="78"/>
      <c r="R62" s="9"/>
      <c r="Z62"/>
    </row>
    <row r="63" spans="1:26" customHeight="1" ht="27.75" hidden="true">
      <c r="A63" s="94">
        <v>2</v>
      </c>
      <c r="B63" s="95">
        <v>2</v>
      </c>
      <c r="C63" s="96">
        <v>1</v>
      </c>
      <c r="D63" s="96">
        <v>1</v>
      </c>
      <c r="E63" s="96">
        <v>1</v>
      </c>
      <c r="F63" s="97">
        <v>21</v>
      </c>
      <c r="G63" s="76" t="s">
        <v>61</v>
      </c>
      <c r="H63" s="65">
        <v>29</v>
      </c>
      <c r="I63" s="178">
        <v>0.0</v>
      </c>
      <c r="J63" s="178">
        <v>0.0</v>
      </c>
      <c r="K63" s="178">
        <v>0.0</v>
      </c>
      <c r="L63" s="178">
        <v>0.0</v>
      </c>
      <c r="M63"/>
      <c r="Q63" s="78"/>
      <c r="R63" s="9"/>
      <c r="Z63"/>
    </row>
    <row r="64" spans="1:26" customHeight="1" ht="12" hidden="true">
      <c r="A64" s="94">
        <v>2</v>
      </c>
      <c r="B64" s="95">
        <v>2</v>
      </c>
      <c r="C64" s="96">
        <v>1</v>
      </c>
      <c r="D64" s="96">
        <v>1</v>
      </c>
      <c r="E64" s="96">
        <v>1</v>
      </c>
      <c r="F64" s="97">
        <v>22</v>
      </c>
      <c r="G64" s="76" t="s">
        <v>62</v>
      </c>
      <c r="H64" s="65">
        <v>30</v>
      </c>
      <c r="I64" s="178">
        <v>0.0</v>
      </c>
      <c r="J64" s="178">
        <v>0.0</v>
      </c>
      <c r="K64" s="178">
        <v>0.0</v>
      </c>
      <c r="L64" s="178">
        <v>0.0</v>
      </c>
      <c r="M64"/>
      <c r="Q64" s="78"/>
      <c r="R64" s="9"/>
      <c r="Z64"/>
    </row>
    <row r="65" spans="1:26" customHeight="1" ht="12" hidden="true">
      <c r="A65" s="94">
        <v>2</v>
      </c>
      <c r="B65" s="95">
        <v>2</v>
      </c>
      <c r="C65" s="96">
        <v>1</v>
      </c>
      <c r="D65" s="96">
        <v>1</v>
      </c>
      <c r="E65" s="96">
        <v>1</v>
      </c>
      <c r="F65" s="97">
        <v>23</v>
      </c>
      <c r="G65" s="76" t="s">
        <v>63</v>
      </c>
      <c r="H65" s="65">
        <v>31</v>
      </c>
      <c r="I65" s="178">
        <v>0.0</v>
      </c>
      <c r="J65" s="178">
        <v>0.0</v>
      </c>
      <c r="K65" s="178">
        <v>0.0</v>
      </c>
      <c r="L65" s="178">
        <v>0.0</v>
      </c>
      <c r="M65"/>
      <c r="Q65" s="78"/>
      <c r="R65" s="9"/>
      <c r="Z65"/>
    </row>
    <row r="66" spans="1:26" customHeight="1" ht="12" hidden="true">
      <c r="A66" s="98">
        <v>2</v>
      </c>
      <c r="B66" s="95">
        <v>2</v>
      </c>
      <c r="C66" s="96">
        <v>1</v>
      </c>
      <c r="D66" s="96">
        <v>1</v>
      </c>
      <c r="E66" s="96">
        <v>1</v>
      </c>
      <c r="F66" s="97">
        <v>24</v>
      </c>
      <c r="G66" s="76" t="s">
        <v>64</v>
      </c>
      <c r="H66" s="65">
        <v>32</v>
      </c>
      <c r="I66" s="178">
        <v>0.0</v>
      </c>
      <c r="J66" s="178">
        <v>0.0</v>
      </c>
      <c r="K66" s="178">
        <v>0.0</v>
      </c>
      <c r="L66" s="178">
        <v>0.0</v>
      </c>
      <c r="M66"/>
      <c r="Q66" s="78"/>
      <c r="R66" s="9"/>
      <c r="Z66"/>
    </row>
    <row r="67" spans="1:26" customHeight="1" ht="15" hidden="true">
      <c r="A67" s="77">
        <v>2</v>
      </c>
      <c r="B67" s="72">
        <v>2</v>
      </c>
      <c r="C67" s="73">
        <v>1</v>
      </c>
      <c r="D67" s="73">
        <v>1</v>
      </c>
      <c r="E67" s="73">
        <v>1</v>
      </c>
      <c r="F67" s="75">
        <v>30</v>
      </c>
      <c r="G67" s="76" t="s">
        <v>65</v>
      </c>
      <c r="H67" s="65">
        <v>33</v>
      </c>
      <c r="I67" s="178">
        <v>0.0</v>
      </c>
      <c r="J67" s="178">
        <v>0.0</v>
      </c>
      <c r="K67" s="178">
        <v>0.0</v>
      </c>
      <c r="L67" s="178">
        <v>0.0</v>
      </c>
      <c r="M67"/>
      <c r="Q67" s="78"/>
      <c r="R67" s="9"/>
      <c r="Z67"/>
    </row>
    <row r="68" spans="1:26" customHeight="1" ht="14.25" hidden="true">
      <c r="A68" s="99">
        <v>2</v>
      </c>
      <c r="B68" s="100">
        <v>3</v>
      </c>
      <c r="C68" s="67"/>
      <c r="D68" s="68"/>
      <c r="E68" s="68"/>
      <c r="F68" s="71"/>
      <c r="G68" s="165" t="s">
        <v>66</v>
      </c>
      <c r="H68" s="65">
        <v>34</v>
      </c>
      <c r="I68" s="185">
        <f>I69+I85</f>
        <v>0</v>
      </c>
      <c r="J68" s="185">
        <f>J69+J85</f>
        <v>0</v>
      </c>
      <c r="K68" s="185">
        <f>K69+K85</f>
        <v>0</v>
      </c>
      <c r="L68" s="185">
        <f>L69+L85</f>
        <v>0</v>
      </c>
      <c r="M68"/>
      <c r="Z68"/>
    </row>
    <row r="69" spans="1:26" customHeight="1" ht="13.5" hidden="true">
      <c r="A69" s="77">
        <v>2</v>
      </c>
      <c r="B69" s="72">
        <v>3</v>
      </c>
      <c r="C69" s="73">
        <v>1</v>
      </c>
      <c r="D69" s="73"/>
      <c r="E69" s="73"/>
      <c r="F69" s="75"/>
      <c r="G69" s="76" t="s">
        <v>67</v>
      </c>
      <c r="H69" s="65">
        <v>35</v>
      </c>
      <c r="I69" s="175">
        <f>SUM(I70+I75+I80)</f>
        <v>0</v>
      </c>
      <c r="J69" s="175">
        <f>SUM(J70+J75+J80)</f>
        <v>0</v>
      </c>
      <c r="K69" s="175">
        <f>SUM(K70+K75+K80)</f>
        <v>0</v>
      </c>
      <c r="L69" s="175">
        <f>SUM(L70+L75+L80)</f>
        <v>0</v>
      </c>
      <c r="M69"/>
      <c r="Q69" s="9"/>
      <c r="R69" s="78"/>
      <c r="Z69"/>
    </row>
    <row r="70" spans="1:26" customHeight="1" ht="15" hidden="true">
      <c r="A70" s="77">
        <v>2</v>
      </c>
      <c r="B70" s="72">
        <v>3</v>
      </c>
      <c r="C70" s="73">
        <v>1</v>
      </c>
      <c r="D70" s="73">
        <v>1</v>
      </c>
      <c r="E70" s="73"/>
      <c r="F70" s="75"/>
      <c r="G70" s="151" t="s">
        <v>68</v>
      </c>
      <c r="H70" s="65">
        <v>36</v>
      </c>
      <c r="I70" s="175">
        <f>I71</f>
        <v>0</v>
      </c>
      <c r="J70" s="186">
        <f>J71</f>
        <v>0</v>
      </c>
      <c r="K70" s="176">
        <f>K71</f>
        <v>0</v>
      </c>
      <c r="L70" s="175">
        <f>L71</f>
        <v>0</v>
      </c>
      <c r="M70"/>
      <c r="Q70" s="78"/>
      <c r="R70" s="9"/>
      <c r="Z70"/>
    </row>
    <row r="71" spans="1:26" customHeight="1" ht="13.5" hidden="true">
      <c r="A71" s="77">
        <v>2</v>
      </c>
      <c r="B71" s="72">
        <v>3</v>
      </c>
      <c r="C71" s="73">
        <v>1</v>
      </c>
      <c r="D71" s="73">
        <v>1</v>
      </c>
      <c r="E71" s="73">
        <v>1</v>
      </c>
      <c r="F71" s="75"/>
      <c r="G71" s="76" t="s">
        <v>68</v>
      </c>
      <c r="H71" s="65">
        <v>37</v>
      </c>
      <c r="I71" s="175">
        <f>SUM(I72:I74)</f>
        <v>0</v>
      </c>
      <c r="J71" s="186">
        <f>SUM(J72:J74)</f>
        <v>0</v>
      </c>
      <c r="K71" s="176">
        <f>SUM(K72:K74)</f>
        <v>0</v>
      </c>
      <c r="L71" s="175">
        <f>SUM(L72:L74)</f>
        <v>0</v>
      </c>
      <c r="M71"/>
      <c r="Q71" s="78"/>
      <c r="R71" s="9"/>
      <c r="Z71"/>
    </row>
    <row r="72" spans="1:26" customHeight="1" ht="25.5" hidden="true" s="101" customFormat="1">
      <c r="A72" s="77">
        <v>2</v>
      </c>
      <c r="B72" s="72">
        <v>3</v>
      </c>
      <c r="C72" s="73">
        <v>1</v>
      </c>
      <c r="D72" s="73">
        <v>1</v>
      </c>
      <c r="E72" s="73">
        <v>1</v>
      </c>
      <c r="F72" s="75">
        <v>1</v>
      </c>
      <c r="G72" s="74" t="s">
        <v>69</v>
      </c>
      <c r="H72" s="65">
        <v>38</v>
      </c>
      <c r="I72" s="179">
        <v>0.0</v>
      </c>
      <c r="J72" s="179">
        <v>0.0</v>
      </c>
      <c r="K72" s="179">
        <v>0.0</v>
      </c>
      <c r="L72" s="179">
        <v>0.0</v>
      </c>
      <c r="M72" s="101"/>
      <c r="Q72" s="78"/>
      <c r="R72" s="9"/>
      <c r="Z72" s="101"/>
    </row>
    <row r="73" spans="1:26" customHeight="1" ht="27.75" hidden="true">
      <c r="A73" s="77">
        <v>2</v>
      </c>
      <c r="B73" s="70">
        <v>3</v>
      </c>
      <c r="C73" s="68">
        <v>1</v>
      </c>
      <c r="D73" s="68">
        <v>1</v>
      </c>
      <c r="E73" s="68">
        <v>1</v>
      </c>
      <c r="F73" s="71">
        <v>2</v>
      </c>
      <c r="G73" s="81" t="s">
        <v>70</v>
      </c>
      <c r="H73" s="65">
        <v>39</v>
      </c>
      <c r="I73" s="177">
        <v>0.0</v>
      </c>
      <c r="J73" s="177">
        <v>0.0</v>
      </c>
      <c r="K73" s="177">
        <v>0.0</v>
      </c>
      <c r="L73" s="177">
        <v>0.0</v>
      </c>
      <c r="M73"/>
      <c r="Q73" s="78"/>
      <c r="R73" s="9"/>
      <c r="Z73"/>
    </row>
    <row r="74" spans="1:26" customHeight="1" ht="16.5" hidden="true">
      <c r="A74" s="72">
        <v>2</v>
      </c>
      <c r="B74" s="73">
        <v>3</v>
      </c>
      <c r="C74" s="73">
        <v>1</v>
      </c>
      <c r="D74" s="73">
        <v>1</v>
      </c>
      <c r="E74" s="73">
        <v>1</v>
      </c>
      <c r="F74" s="75">
        <v>3</v>
      </c>
      <c r="G74" s="74" t="s">
        <v>71</v>
      </c>
      <c r="H74" s="65">
        <v>40</v>
      </c>
      <c r="I74" s="179">
        <v>0.0</v>
      </c>
      <c r="J74" s="179">
        <v>0.0</v>
      </c>
      <c r="K74" s="179">
        <v>0.0</v>
      </c>
      <c r="L74" s="179">
        <v>0.0</v>
      </c>
      <c r="M74"/>
      <c r="Q74" s="78"/>
      <c r="R74" s="9"/>
      <c r="Z74"/>
    </row>
    <row r="75" spans="1:26" customHeight="1" ht="29.25" hidden="true">
      <c r="A75" s="70">
        <v>2</v>
      </c>
      <c r="B75" s="68">
        <v>3</v>
      </c>
      <c r="C75" s="68">
        <v>1</v>
      </c>
      <c r="D75" s="68">
        <v>2</v>
      </c>
      <c r="E75" s="68"/>
      <c r="F75" s="71"/>
      <c r="G75" s="153" t="s">
        <v>72</v>
      </c>
      <c r="H75" s="65">
        <v>41</v>
      </c>
      <c r="I75" s="185">
        <f>I76</f>
        <v>0</v>
      </c>
      <c r="J75" s="187">
        <f>J76</f>
        <v>0</v>
      </c>
      <c r="K75" s="188">
        <f>K76</f>
        <v>0</v>
      </c>
      <c r="L75" s="188">
        <f>L76</f>
        <v>0</v>
      </c>
      <c r="M75"/>
      <c r="Q75" s="78"/>
      <c r="R75" s="9"/>
      <c r="Z75"/>
    </row>
    <row r="76" spans="1:26" customHeight="1" ht="27" hidden="true">
      <c r="A76" s="83">
        <v>2</v>
      </c>
      <c r="B76" s="84">
        <v>3</v>
      </c>
      <c r="C76" s="84">
        <v>1</v>
      </c>
      <c r="D76" s="84">
        <v>2</v>
      </c>
      <c r="E76" s="84">
        <v>1</v>
      </c>
      <c r="F76" s="86"/>
      <c r="G76" s="153" t="s">
        <v>72</v>
      </c>
      <c r="H76" s="65">
        <v>42</v>
      </c>
      <c r="I76" s="182">
        <f>SUM(I77:I79)</f>
        <v>0</v>
      </c>
      <c r="J76" s="189">
        <f>SUM(J77:J79)</f>
        <v>0</v>
      </c>
      <c r="K76" s="190">
        <f>SUM(K77:K79)</f>
        <v>0</v>
      </c>
      <c r="L76" s="176">
        <f>SUM(L77:L79)</f>
        <v>0</v>
      </c>
      <c r="M76"/>
      <c r="Q76" s="78"/>
      <c r="R76" s="9"/>
      <c r="Z76"/>
    </row>
    <row r="77" spans="1:26" customHeight="1" ht="27" hidden="true" s="101" customFormat="1">
      <c r="A77" s="72">
        <v>2</v>
      </c>
      <c r="B77" s="73">
        <v>3</v>
      </c>
      <c r="C77" s="73">
        <v>1</v>
      </c>
      <c r="D77" s="73">
        <v>2</v>
      </c>
      <c r="E77" s="73">
        <v>1</v>
      </c>
      <c r="F77" s="75">
        <v>1</v>
      </c>
      <c r="G77" s="154" t="s">
        <v>69</v>
      </c>
      <c r="H77" s="65">
        <v>43</v>
      </c>
      <c r="I77" s="179">
        <v>0.0</v>
      </c>
      <c r="J77" s="179">
        <v>0.0</v>
      </c>
      <c r="K77" s="179">
        <v>0.0</v>
      </c>
      <c r="L77" s="179">
        <v>0.0</v>
      </c>
      <c r="M77" s="101"/>
      <c r="Q77" s="78"/>
      <c r="R77" s="9"/>
      <c r="Z77" s="101"/>
    </row>
    <row r="78" spans="1:26" customHeight="1" ht="16.5" hidden="true">
      <c r="A78" s="72">
        <v>2</v>
      </c>
      <c r="B78" s="73">
        <v>3</v>
      </c>
      <c r="C78" s="73">
        <v>1</v>
      </c>
      <c r="D78" s="73">
        <v>2</v>
      </c>
      <c r="E78" s="73">
        <v>1</v>
      </c>
      <c r="F78" s="75">
        <v>2</v>
      </c>
      <c r="G78" s="154" t="s">
        <v>73</v>
      </c>
      <c r="H78" s="65">
        <v>44</v>
      </c>
      <c r="I78" s="179">
        <v>0.0</v>
      </c>
      <c r="J78" s="179">
        <v>0.0</v>
      </c>
      <c r="K78" s="179">
        <v>0.0</v>
      </c>
      <c r="L78" s="179">
        <v>0.0</v>
      </c>
      <c r="M78"/>
      <c r="Q78" s="78"/>
      <c r="R78" s="9"/>
      <c r="Z78"/>
    </row>
    <row r="79" spans="1:26" customHeight="1" ht="15" hidden="true">
      <c r="A79" s="72">
        <v>2</v>
      </c>
      <c r="B79" s="73">
        <v>3</v>
      </c>
      <c r="C79" s="73">
        <v>1</v>
      </c>
      <c r="D79" s="73">
        <v>2</v>
      </c>
      <c r="E79" s="73">
        <v>1</v>
      </c>
      <c r="F79" s="75">
        <v>3</v>
      </c>
      <c r="G79" s="155" t="s">
        <v>71</v>
      </c>
      <c r="H79" s="65">
        <v>45</v>
      </c>
      <c r="I79" s="179">
        <v>0.0</v>
      </c>
      <c r="J79" s="179">
        <v>0.0</v>
      </c>
      <c r="K79" s="179">
        <v>0.0</v>
      </c>
      <c r="L79" s="179">
        <v>0.0</v>
      </c>
      <c r="M79"/>
      <c r="Q79" s="78"/>
      <c r="R79" s="9"/>
      <c r="Z79"/>
    </row>
    <row r="80" spans="1:26" customHeight="1" ht="27.75" hidden="true">
      <c r="A80" s="72">
        <v>2</v>
      </c>
      <c r="B80" s="73">
        <v>3</v>
      </c>
      <c r="C80" s="73">
        <v>1</v>
      </c>
      <c r="D80" s="73">
        <v>3</v>
      </c>
      <c r="E80" s="73"/>
      <c r="F80" s="75"/>
      <c r="G80" s="155" t="s">
        <v>74</v>
      </c>
      <c r="H80" s="65">
        <v>46</v>
      </c>
      <c r="I80" s="175">
        <f>I81</f>
        <v>0</v>
      </c>
      <c r="J80" s="186">
        <f>J81</f>
        <v>0</v>
      </c>
      <c r="K80" s="176">
        <f>K81</f>
        <v>0</v>
      </c>
      <c r="L80" s="176">
        <f>L81</f>
        <v>0</v>
      </c>
      <c r="M80"/>
      <c r="Q80" s="78"/>
      <c r="R80" s="9"/>
      <c r="Z80"/>
    </row>
    <row r="81" spans="1:26" customHeight="1" ht="26.25" hidden="true">
      <c r="A81" s="72">
        <v>2</v>
      </c>
      <c r="B81" s="73">
        <v>3</v>
      </c>
      <c r="C81" s="73">
        <v>1</v>
      </c>
      <c r="D81" s="73">
        <v>3</v>
      </c>
      <c r="E81" s="73">
        <v>1</v>
      </c>
      <c r="F81" s="75"/>
      <c r="G81" s="155" t="s">
        <v>75</v>
      </c>
      <c r="H81" s="65">
        <v>47</v>
      </c>
      <c r="I81" s="175">
        <f>SUM(I82:I84)</f>
        <v>0</v>
      </c>
      <c r="J81" s="186">
        <f>SUM(J82:J84)</f>
        <v>0</v>
      </c>
      <c r="K81" s="176">
        <f>SUM(K82:K84)</f>
        <v>0</v>
      </c>
      <c r="L81" s="176">
        <f>SUM(L82:L84)</f>
        <v>0</v>
      </c>
      <c r="M81"/>
      <c r="Q81" s="78"/>
      <c r="R81" s="9"/>
      <c r="Z81"/>
    </row>
    <row r="82" spans="1:26" customHeight="1" ht="15" hidden="true">
      <c r="A82" s="70">
        <v>2</v>
      </c>
      <c r="B82" s="68">
        <v>3</v>
      </c>
      <c r="C82" s="68">
        <v>1</v>
      </c>
      <c r="D82" s="68">
        <v>3</v>
      </c>
      <c r="E82" s="68">
        <v>1</v>
      </c>
      <c r="F82" s="71">
        <v>1</v>
      </c>
      <c r="G82" s="102" t="s">
        <v>76</v>
      </c>
      <c r="H82" s="65">
        <v>48</v>
      </c>
      <c r="I82" s="177">
        <v>0.0</v>
      </c>
      <c r="J82" s="177">
        <v>0.0</v>
      </c>
      <c r="K82" s="177">
        <v>0.0</v>
      </c>
      <c r="L82" s="177">
        <v>0.0</v>
      </c>
      <c r="M82"/>
      <c r="Q82" s="78"/>
      <c r="R82" s="9"/>
      <c r="Z82"/>
    </row>
    <row r="83" spans="1:26" customHeight="1" ht="16.5" hidden="true">
      <c r="A83" s="72">
        <v>2</v>
      </c>
      <c r="B83" s="73">
        <v>3</v>
      </c>
      <c r="C83" s="73">
        <v>1</v>
      </c>
      <c r="D83" s="73">
        <v>3</v>
      </c>
      <c r="E83" s="73">
        <v>1</v>
      </c>
      <c r="F83" s="75">
        <v>2</v>
      </c>
      <c r="G83" s="94" t="s">
        <v>77</v>
      </c>
      <c r="H83" s="65">
        <v>49</v>
      </c>
      <c r="I83" s="179">
        <v>0.0</v>
      </c>
      <c r="J83" s="179">
        <v>0.0</v>
      </c>
      <c r="K83" s="179">
        <v>0.0</v>
      </c>
      <c r="L83" s="179">
        <v>0.0</v>
      </c>
      <c r="M83"/>
      <c r="Q83" s="78"/>
      <c r="R83" s="9"/>
      <c r="Z83"/>
    </row>
    <row r="84" spans="1:26" customHeight="1" ht="17.25" hidden="true">
      <c r="A84" s="70">
        <v>2</v>
      </c>
      <c r="B84" s="68">
        <v>3</v>
      </c>
      <c r="C84" s="68">
        <v>1</v>
      </c>
      <c r="D84" s="68">
        <v>3</v>
      </c>
      <c r="E84" s="68">
        <v>1</v>
      </c>
      <c r="F84" s="71">
        <v>3</v>
      </c>
      <c r="G84" s="102" t="s">
        <v>78</v>
      </c>
      <c r="H84" s="65">
        <v>50</v>
      </c>
      <c r="I84" s="177">
        <v>0.0</v>
      </c>
      <c r="J84" s="177">
        <v>0.0</v>
      </c>
      <c r="K84" s="177">
        <v>0.0</v>
      </c>
      <c r="L84" s="177">
        <v>0.0</v>
      </c>
      <c r="M84"/>
      <c r="Q84" s="78"/>
      <c r="R84" s="9"/>
      <c r="Z84"/>
    </row>
    <row r="85" spans="1:26" customHeight="1" ht="12.75" hidden="true">
      <c r="A85" s="70">
        <v>2</v>
      </c>
      <c r="B85" s="68">
        <v>3</v>
      </c>
      <c r="C85" s="68">
        <v>2</v>
      </c>
      <c r="D85" s="68"/>
      <c r="E85" s="68"/>
      <c r="F85" s="71"/>
      <c r="G85" s="102" t="s">
        <v>79</v>
      </c>
      <c r="H85" s="65">
        <v>51</v>
      </c>
      <c r="I85" s="175">
        <f>I86</f>
        <v>0</v>
      </c>
      <c r="J85" s="175">
        <f>J86</f>
        <v>0</v>
      </c>
      <c r="K85" s="175">
        <f>K86</f>
        <v>0</v>
      </c>
      <c r="L85" s="175">
        <f>L86</f>
        <v>0</v>
      </c>
      <c r="M85"/>
      <c r="Z85"/>
    </row>
    <row r="86" spans="1:26" customHeight="1" ht="12" hidden="true">
      <c r="A86" s="70">
        <v>2</v>
      </c>
      <c r="B86" s="68">
        <v>3</v>
      </c>
      <c r="C86" s="68">
        <v>2</v>
      </c>
      <c r="D86" s="68">
        <v>1</v>
      </c>
      <c r="E86" s="68"/>
      <c r="F86" s="71"/>
      <c r="G86" s="102" t="s">
        <v>79</v>
      </c>
      <c r="H86" s="65">
        <v>52</v>
      </c>
      <c r="I86" s="175">
        <f>I87</f>
        <v>0</v>
      </c>
      <c r="J86" s="175">
        <f>J87</f>
        <v>0</v>
      </c>
      <c r="K86" s="175">
        <f>K87</f>
        <v>0</v>
      </c>
      <c r="L86" s="175">
        <f>L87</f>
        <v>0</v>
      </c>
      <c r="M86"/>
      <c r="Z86"/>
    </row>
    <row r="87" spans="1:26" customHeight="1" ht="15.75" hidden="true">
      <c r="A87" s="70">
        <v>2</v>
      </c>
      <c r="B87" s="68">
        <v>3</v>
      </c>
      <c r="C87" s="68">
        <v>2</v>
      </c>
      <c r="D87" s="68">
        <v>1</v>
      </c>
      <c r="E87" s="68">
        <v>1</v>
      </c>
      <c r="F87" s="71"/>
      <c r="G87" s="102" t="s">
        <v>79</v>
      </c>
      <c r="H87" s="65">
        <v>53</v>
      </c>
      <c r="I87" s="175">
        <f>SUM(I88)</f>
        <v>0</v>
      </c>
      <c r="J87" s="175">
        <f>SUM(J88)</f>
        <v>0</v>
      </c>
      <c r="K87" s="175">
        <f>SUM(K88)</f>
        <v>0</v>
      </c>
      <c r="L87" s="175">
        <f>SUM(L88)</f>
        <v>0</v>
      </c>
      <c r="M87"/>
      <c r="Z87"/>
    </row>
    <row r="88" spans="1:26" customHeight="1" ht="13.5" hidden="true">
      <c r="A88" s="70">
        <v>2</v>
      </c>
      <c r="B88" s="68">
        <v>3</v>
      </c>
      <c r="C88" s="68">
        <v>2</v>
      </c>
      <c r="D88" s="68">
        <v>1</v>
      </c>
      <c r="E88" s="68">
        <v>1</v>
      </c>
      <c r="F88" s="71">
        <v>1</v>
      </c>
      <c r="G88" s="102" t="s">
        <v>79</v>
      </c>
      <c r="H88" s="65">
        <v>54</v>
      </c>
      <c r="I88" s="179">
        <v>0.0</v>
      </c>
      <c r="J88" s="179">
        <v>0.0</v>
      </c>
      <c r="K88" s="179">
        <v>0.0</v>
      </c>
      <c r="L88" s="179">
        <v>0.0</v>
      </c>
      <c r="M88"/>
      <c r="Z88"/>
    </row>
    <row r="89" spans="1:26" customHeight="1" ht="16.5" hidden="true">
      <c r="A89" s="61">
        <v>2</v>
      </c>
      <c r="B89" s="62">
        <v>4</v>
      </c>
      <c r="C89" s="62"/>
      <c r="D89" s="62"/>
      <c r="E89" s="62"/>
      <c r="F89" s="64"/>
      <c r="G89" s="166" t="s">
        <v>80</v>
      </c>
      <c r="H89" s="65">
        <v>55</v>
      </c>
      <c r="I89" s="175">
        <f>I90</f>
        <v>0</v>
      </c>
      <c r="J89" s="186">
        <f>J90</f>
        <v>0</v>
      </c>
      <c r="K89" s="176">
        <f>K90</f>
        <v>0</v>
      </c>
      <c r="L89" s="176">
        <f>L90</f>
        <v>0</v>
      </c>
      <c r="M89"/>
      <c r="Z89"/>
    </row>
    <row r="90" spans="1:26" customHeight="1" ht="15.75" hidden="true">
      <c r="A90" s="72">
        <v>2</v>
      </c>
      <c r="B90" s="73">
        <v>4</v>
      </c>
      <c r="C90" s="73">
        <v>1</v>
      </c>
      <c r="D90" s="73"/>
      <c r="E90" s="73"/>
      <c r="F90" s="75"/>
      <c r="G90" s="94" t="s">
        <v>81</v>
      </c>
      <c r="H90" s="65">
        <v>56</v>
      </c>
      <c r="I90" s="175">
        <f>I91</f>
        <v>0</v>
      </c>
      <c r="J90" s="186">
        <f>J91</f>
        <v>0</v>
      </c>
      <c r="K90" s="176">
        <f>K91</f>
        <v>0</v>
      </c>
      <c r="L90" s="176">
        <f>L91</f>
        <v>0</v>
      </c>
      <c r="M90"/>
      <c r="Z90"/>
    </row>
    <row r="91" spans="1:26" customHeight="1" ht="17.25" hidden="true">
      <c r="A91" s="72">
        <v>2</v>
      </c>
      <c r="B91" s="73">
        <v>4</v>
      </c>
      <c r="C91" s="73">
        <v>1</v>
      </c>
      <c r="D91" s="73">
        <v>1</v>
      </c>
      <c r="E91" s="73"/>
      <c r="F91" s="75"/>
      <c r="G91" s="77" t="s">
        <v>81</v>
      </c>
      <c r="H91" s="65">
        <v>57</v>
      </c>
      <c r="I91" s="175">
        <f>I92</f>
        <v>0</v>
      </c>
      <c r="J91" s="186">
        <f>J92</f>
        <v>0</v>
      </c>
      <c r="K91" s="176">
        <f>K92</f>
        <v>0</v>
      </c>
      <c r="L91" s="176">
        <f>L92</f>
        <v>0</v>
      </c>
      <c r="M91"/>
      <c r="Z91"/>
    </row>
    <row r="92" spans="1:26" customHeight="1" ht="18" hidden="true">
      <c r="A92" s="72">
        <v>2</v>
      </c>
      <c r="B92" s="73">
        <v>4</v>
      </c>
      <c r="C92" s="73">
        <v>1</v>
      </c>
      <c r="D92" s="73">
        <v>1</v>
      </c>
      <c r="E92" s="73">
        <v>1</v>
      </c>
      <c r="F92" s="75"/>
      <c r="G92" s="77" t="s">
        <v>81</v>
      </c>
      <c r="H92" s="65">
        <v>58</v>
      </c>
      <c r="I92" s="175">
        <f>SUM(I93:I95)</f>
        <v>0</v>
      </c>
      <c r="J92" s="186">
        <f>SUM(J93:J95)</f>
        <v>0</v>
      </c>
      <c r="K92" s="176">
        <f>SUM(K93:K95)</f>
        <v>0</v>
      </c>
      <c r="L92" s="176">
        <f>SUM(L93:L95)</f>
        <v>0</v>
      </c>
      <c r="M92"/>
      <c r="Z92"/>
    </row>
    <row r="93" spans="1:26" customHeight="1" ht="14.25" hidden="true">
      <c r="A93" s="72">
        <v>2</v>
      </c>
      <c r="B93" s="73">
        <v>4</v>
      </c>
      <c r="C93" s="73">
        <v>1</v>
      </c>
      <c r="D93" s="73">
        <v>1</v>
      </c>
      <c r="E93" s="73">
        <v>1</v>
      </c>
      <c r="F93" s="75">
        <v>1</v>
      </c>
      <c r="G93" s="77" t="s">
        <v>82</v>
      </c>
      <c r="H93" s="65">
        <v>59</v>
      </c>
      <c r="I93" s="179">
        <v>0.0</v>
      </c>
      <c r="J93" s="179">
        <v>0.0</v>
      </c>
      <c r="K93" s="179">
        <v>0.0</v>
      </c>
      <c r="L93" s="179">
        <v>0.0</v>
      </c>
      <c r="M93"/>
      <c r="Z93"/>
    </row>
    <row r="94" spans="1:26" customHeight="1" ht="13.5" hidden="true">
      <c r="A94" s="72">
        <v>2</v>
      </c>
      <c r="B94" s="72">
        <v>4</v>
      </c>
      <c r="C94" s="72">
        <v>1</v>
      </c>
      <c r="D94" s="73">
        <v>1</v>
      </c>
      <c r="E94" s="73">
        <v>1</v>
      </c>
      <c r="F94" s="103">
        <v>2</v>
      </c>
      <c r="G94" s="74" t="s">
        <v>83</v>
      </c>
      <c r="H94" s="65">
        <v>60</v>
      </c>
      <c r="I94" s="179">
        <v>0.0</v>
      </c>
      <c r="J94" s="179">
        <v>0.0</v>
      </c>
      <c r="K94" s="179">
        <v>0.0</v>
      </c>
      <c r="L94" s="179">
        <v>0.0</v>
      </c>
      <c r="M94"/>
      <c r="Z94"/>
    </row>
    <row r="95" spans="1:26" hidden="true">
      <c r="A95" s="72">
        <v>2</v>
      </c>
      <c r="B95" s="73">
        <v>4</v>
      </c>
      <c r="C95" s="72">
        <v>1</v>
      </c>
      <c r="D95" s="73">
        <v>1</v>
      </c>
      <c r="E95" s="73">
        <v>1</v>
      </c>
      <c r="F95" s="103">
        <v>3</v>
      </c>
      <c r="G95" s="74" t="s">
        <v>84</v>
      </c>
      <c r="H95" s="65">
        <v>61</v>
      </c>
      <c r="I95" s="179">
        <v>0.0</v>
      </c>
      <c r="J95" s="179">
        <v>0.0</v>
      </c>
      <c r="K95" s="179">
        <v>0.0</v>
      </c>
      <c r="L95" s="179">
        <v>0.0</v>
      </c>
      <c r="M95" s="1"/>
      <c r="Z95"/>
    </row>
    <row r="96" spans="1:26" hidden="true">
      <c r="A96" s="61">
        <v>2</v>
      </c>
      <c r="B96" s="62">
        <v>5</v>
      </c>
      <c r="C96" s="61"/>
      <c r="D96" s="62"/>
      <c r="E96" s="62"/>
      <c r="F96" s="104"/>
      <c r="G96" s="167" t="s">
        <v>85</v>
      </c>
      <c r="H96" s="65">
        <v>62</v>
      </c>
      <c r="I96" s="175">
        <f>SUM(I97+I102+I107)</f>
        <v>0</v>
      </c>
      <c r="J96" s="186">
        <f>SUM(J97+J102+J107)</f>
        <v>0</v>
      </c>
      <c r="K96" s="176">
        <f>SUM(K97+K102+K107)</f>
        <v>0</v>
      </c>
      <c r="L96" s="176">
        <f>SUM(L97+L102+L107)</f>
        <v>0</v>
      </c>
      <c r="M96" s="1"/>
      <c r="Z96"/>
    </row>
    <row r="97" spans="1:26" hidden="true">
      <c r="A97" s="70">
        <v>2</v>
      </c>
      <c r="B97" s="68">
        <v>5</v>
      </c>
      <c r="C97" s="70">
        <v>1</v>
      </c>
      <c r="D97" s="68"/>
      <c r="E97" s="68"/>
      <c r="F97" s="105"/>
      <c r="G97" s="153" t="s">
        <v>86</v>
      </c>
      <c r="H97" s="65">
        <v>63</v>
      </c>
      <c r="I97" s="185">
        <f>I98</f>
        <v>0</v>
      </c>
      <c r="J97" s="187">
        <f>J98</f>
        <v>0</v>
      </c>
      <c r="K97" s="188">
        <f>K98</f>
        <v>0</v>
      </c>
      <c r="L97" s="188">
        <f>L98</f>
        <v>0</v>
      </c>
      <c r="M97" s="1"/>
      <c r="Z97"/>
    </row>
    <row r="98" spans="1:26" hidden="true">
      <c r="A98" s="72">
        <v>2</v>
      </c>
      <c r="B98" s="73">
        <v>5</v>
      </c>
      <c r="C98" s="72">
        <v>1</v>
      </c>
      <c r="D98" s="73">
        <v>1</v>
      </c>
      <c r="E98" s="73"/>
      <c r="F98" s="103"/>
      <c r="G98" s="152" t="s">
        <v>86</v>
      </c>
      <c r="H98" s="65">
        <v>64</v>
      </c>
      <c r="I98" s="175">
        <f>I99</f>
        <v>0</v>
      </c>
      <c r="J98" s="186">
        <f>J99</f>
        <v>0</v>
      </c>
      <c r="K98" s="176">
        <f>K99</f>
        <v>0</v>
      </c>
      <c r="L98" s="176">
        <f>L99</f>
        <v>0</v>
      </c>
      <c r="M98" s="1"/>
      <c r="Z98"/>
    </row>
    <row r="99" spans="1:26" hidden="true">
      <c r="A99" s="72">
        <v>2</v>
      </c>
      <c r="B99" s="73">
        <v>5</v>
      </c>
      <c r="C99" s="72">
        <v>1</v>
      </c>
      <c r="D99" s="73">
        <v>1</v>
      </c>
      <c r="E99" s="73">
        <v>1</v>
      </c>
      <c r="F99" s="103"/>
      <c r="G99" s="152" t="s">
        <v>86</v>
      </c>
      <c r="H99" s="65">
        <v>65</v>
      </c>
      <c r="I99" s="175">
        <f>SUM(I100:I101)</f>
        <v>0</v>
      </c>
      <c r="J99" s="186">
        <f>SUM(J100:J101)</f>
        <v>0</v>
      </c>
      <c r="K99" s="176">
        <f>SUM(K100:K101)</f>
        <v>0</v>
      </c>
      <c r="L99" s="176">
        <f>SUM(L100:L101)</f>
        <v>0</v>
      </c>
      <c r="M99" s="1"/>
      <c r="Z99"/>
    </row>
    <row r="100" spans="1:26" customHeight="1" ht="25.5" hidden="true">
      <c r="A100" s="72">
        <v>2</v>
      </c>
      <c r="B100" s="73">
        <v>5</v>
      </c>
      <c r="C100" s="72">
        <v>1</v>
      </c>
      <c r="D100" s="73">
        <v>1</v>
      </c>
      <c r="E100" s="73">
        <v>1</v>
      </c>
      <c r="F100" s="103">
        <v>1</v>
      </c>
      <c r="G100" s="151" t="s">
        <v>87</v>
      </c>
      <c r="H100" s="65">
        <v>66</v>
      </c>
      <c r="I100" s="179">
        <v>0.0</v>
      </c>
      <c r="J100" s="179">
        <v>0.0</v>
      </c>
      <c r="K100" s="179">
        <v>0.0</v>
      </c>
      <c r="L100" s="179">
        <v>0.0</v>
      </c>
      <c r="M100"/>
      <c r="Z100"/>
    </row>
    <row r="101" spans="1:26" customHeight="1" ht="15.75" hidden="true">
      <c r="A101" s="72">
        <v>2</v>
      </c>
      <c r="B101" s="73">
        <v>5</v>
      </c>
      <c r="C101" s="72">
        <v>1</v>
      </c>
      <c r="D101" s="73">
        <v>1</v>
      </c>
      <c r="E101" s="73">
        <v>1</v>
      </c>
      <c r="F101" s="103">
        <v>2</v>
      </c>
      <c r="G101" s="151" t="s">
        <v>88</v>
      </c>
      <c r="H101" s="65">
        <v>67</v>
      </c>
      <c r="I101" s="179">
        <v>0.0</v>
      </c>
      <c r="J101" s="179">
        <v>0.0</v>
      </c>
      <c r="K101" s="179">
        <v>0.0</v>
      </c>
      <c r="L101" s="179">
        <v>0.0</v>
      </c>
      <c r="M101"/>
      <c r="Z101"/>
    </row>
    <row r="102" spans="1:26" customHeight="1" ht="12" hidden="true">
      <c r="A102" s="72">
        <v>2</v>
      </c>
      <c r="B102" s="73">
        <v>5</v>
      </c>
      <c r="C102" s="72">
        <v>2</v>
      </c>
      <c r="D102" s="73"/>
      <c r="E102" s="73"/>
      <c r="F102" s="103"/>
      <c r="G102" s="151" t="s">
        <v>89</v>
      </c>
      <c r="H102" s="65">
        <v>68</v>
      </c>
      <c r="I102" s="175">
        <f>I103</f>
        <v>0</v>
      </c>
      <c r="J102" s="186">
        <f>J103</f>
        <v>0</v>
      </c>
      <c r="K102" s="176">
        <f>K103</f>
        <v>0</v>
      </c>
      <c r="L102" s="175">
        <f>L103</f>
        <v>0</v>
      </c>
      <c r="M102"/>
      <c r="Z102"/>
    </row>
    <row r="103" spans="1:26" customHeight="1" ht="15.75" hidden="true">
      <c r="A103" s="77">
        <v>2</v>
      </c>
      <c r="B103" s="72">
        <v>5</v>
      </c>
      <c r="C103" s="73">
        <v>2</v>
      </c>
      <c r="D103" s="74">
        <v>1</v>
      </c>
      <c r="E103" s="72"/>
      <c r="F103" s="103"/>
      <c r="G103" s="152" t="s">
        <v>89</v>
      </c>
      <c r="H103" s="65">
        <v>69</v>
      </c>
      <c r="I103" s="175">
        <f>I104</f>
        <v>0</v>
      </c>
      <c r="J103" s="186">
        <f>J104</f>
        <v>0</v>
      </c>
      <c r="K103" s="176">
        <f>K104</f>
        <v>0</v>
      </c>
      <c r="L103" s="175">
        <f>L104</f>
        <v>0</v>
      </c>
      <c r="M103"/>
      <c r="Z103"/>
    </row>
    <row r="104" spans="1:26" customHeight="1" ht="15" hidden="true">
      <c r="A104" s="77">
        <v>2</v>
      </c>
      <c r="B104" s="72">
        <v>5</v>
      </c>
      <c r="C104" s="73">
        <v>2</v>
      </c>
      <c r="D104" s="74">
        <v>1</v>
      </c>
      <c r="E104" s="72">
        <v>1</v>
      </c>
      <c r="F104" s="103"/>
      <c r="G104" s="152" t="s">
        <v>89</v>
      </c>
      <c r="H104" s="65">
        <v>70</v>
      </c>
      <c r="I104" s="175">
        <f>SUM(I105:I106)</f>
        <v>0</v>
      </c>
      <c r="J104" s="186">
        <f>SUM(J105:J106)</f>
        <v>0</v>
      </c>
      <c r="K104" s="176">
        <f>SUM(K105:K106)</f>
        <v>0</v>
      </c>
      <c r="L104" s="175">
        <f>SUM(L105:L106)</f>
        <v>0</v>
      </c>
      <c r="M104"/>
      <c r="Z104"/>
    </row>
    <row r="105" spans="1:26" customHeight="1" ht="25.5" hidden="true">
      <c r="A105" s="77">
        <v>2</v>
      </c>
      <c r="B105" s="72">
        <v>5</v>
      </c>
      <c r="C105" s="73">
        <v>2</v>
      </c>
      <c r="D105" s="74">
        <v>1</v>
      </c>
      <c r="E105" s="72">
        <v>1</v>
      </c>
      <c r="F105" s="103">
        <v>1</v>
      </c>
      <c r="G105" s="151" t="s">
        <v>90</v>
      </c>
      <c r="H105" s="65">
        <v>71</v>
      </c>
      <c r="I105" s="179">
        <v>0.0</v>
      </c>
      <c r="J105" s="179">
        <v>0.0</v>
      </c>
      <c r="K105" s="179">
        <v>0.0</v>
      </c>
      <c r="L105" s="179">
        <v>0.0</v>
      </c>
      <c r="M105"/>
      <c r="Z105"/>
    </row>
    <row r="106" spans="1:26" customHeight="1" ht="25.5" hidden="true">
      <c r="A106" s="77">
        <v>2</v>
      </c>
      <c r="B106" s="72">
        <v>5</v>
      </c>
      <c r="C106" s="73">
        <v>2</v>
      </c>
      <c r="D106" s="74">
        <v>1</v>
      </c>
      <c r="E106" s="72">
        <v>1</v>
      </c>
      <c r="F106" s="103">
        <v>2</v>
      </c>
      <c r="G106" s="151" t="s">
        <v>91</v>
      </c>
      <c r="H106" s="65">
        <v>72</v>
      </c>
      <c r="I106" s="179">
        <v>0.0</v>
      </c>
      <c r="J106" s="179">
        <v>0.0</v>
      </c>
      <c r="K106" s="179">
        <v>0.0</v>
      </c>
      <c r="L106" s="179">
        <v>0.0</v>
      </c>
      <c r="M106"/>
      <c r="Z106"/>
    </row>
    <row r="107" spans="1:26" customHeight="1" ht="28.5" hidden="true">
      <c r="A107" s="77">
        <v>2</v>
      </c>
      <c r="B107" s="72">
        <v>5</v>
      </c>
      <c r="C107" s="73">
        <v>3</v>
      </c>
      <c r="D107" s="74"/>
      <c r="E107" s="72"/>
      <c r="F107" s="103"/>
      <c r="G107" s="151" t="s">
        <v>92</v>
      </c>
      <c r="H107" s="65">
        <v>73</v>
      </c>
      <c r="I107" s="175">
        <f>I108+I114</f>
        <v>0</v>
      </c>
      <c r="J107" s="175">
        <f>J108+J114</f>
        <v>0</v>
      </c>
      <c r="K107" s="175">
        <f>K108+K114</f>
        <v>0</v>
      </c>
      <c r="L107" s="175">
        <f>L108+L114</f>
        <v>0</v>
      </c>
      <c r="M107"/>
      <c r="Z107"/>
    </row>
    <row r="108" spans="1:26" customHeight="1" ht="41.25" hidden="true">
      <c r="A108" s="77">
        <v>2</v>
      </c>
      <c r="B108" s="72">
        <v>5</v>
      </c>
      <c r="C108" s="73">
        <v>3</v>
      </c>
      <c r="D108" s="74">
        <v>1</v>
      </c>
      <c r="E108" s="72"/>
      <c r="F108" s="103"/>
      <c r="G108" s="76" t="s">
        <v>93</v>
      </c>
      <c r="H108" s="65">
        <v>74</v>
      </c>
      <c r="I108" s="175">
        <f>I109</f>
        <v>0</v>
      </c>
      <c r="J108" s="186">
        <f>J109</f>
        <v>0</v>
      </c>
      <c r="K108" s="176">
        <f>K109</f>
        <v>0</v>
      </c>
      <c r="L108" s="175">
        <f>L109</f>
        <v>0</v>
      </c>
      <c r="M108"/>
      <c r="Z108"/>
    </row>
    <row r="109" spans="1:26" customHeight="1" ht="39.75" hidden="true">
      <c r="A109" s="82">
        <v>2</v>
      </c>
      <c r="B109" s="83">
        <v>5</v>
      </c>
      <c r="C109" s="84">
        <v>3</v>
      </c>
      <c r="D109" s="85">
        <v>1</v>
      </c>
      <c r="E109" s="83">
        <v>1</v>
      </c>
      <c r="F109" s="106"/>
      <c r="G109" s="107" t="s">
        <v>93</v>
      </c>
      <c r="H109" s="65">
        <v>75</v>
      </c>
      <c r="I109" s="182">
        <f>SUM(I110:I113)</f>
        <v>0</v>
      </c>
      <c r="J109" s="182">
        <f>SUM(J110:J113)</f>
        <v>0</v>
      </c>
      <c r="K109" s="182">
        <f>SUM(K110:K113)</f>
        <v>0</v>
      </c>
      <c r="L109" s="182">
        <f>SUM(L110:L113)</f>
        <v>0</v>
      </c>
      <c r="M109"/>
      <c r="Z109"/>
    </row>
    <row r="110" spans="1:26" customHeight="1" ht="41.25" hidden="true">
      <c r="A110" s="77">
        <v>2</v>
      </c>
      <c r="B110" s="72">
        <v>5</v>
      </c>
      <c r="C110" s="73">
        <v>3</v>
      </c>
      <c r="D110" s="74">
        <v>1</v>
      </c>
      <c r="E110" s="72">
        <v>1</v>
      </c>
      <c r="F110" s="103">
        <v>1</v>
      </c>
      <c r="G110" s="76" t="s">
        <v>93</v>
      </c>
      <c r="H110" s="65">
        <v>76</v>
      </c>
      <c r="I110" s="179">
        <v>0.0</v>
      </c>
      <c r="J110" s="179">
        <v>0.0</v>
      </c>
      <c r="K110" s="179">
        <v>0.0</v>
      </c>
      <c r="L110" s="179">
        <v>0.0</v>
      </c>
      <c r="M110"/>
      <c r="Z110"/>
    </row>
    <row r="111" spans="1:26" customHeight="1" ht="38.25" hidden="true">
      <c r="A111" s="82">
        <v>2</v>
      </c>
      <c r="B111" s="83">
        <v>5</v>
      </c>
      <c r="C111" s="84">
        <v>3</v>
      </c>
      <c r="D111" s="85">
        <v>1</v>
      </c>
      <c r="E111" s="83">
        <v>1</v>
      </c>
      <c r="F111" s="106">
        <v>2</v>
      </c>
      <c r="G111" s="107" t="s">
        <v>94</v>
      </c>
      <c r="H111" s="65">
        <v>77</v>
      </c>
      <c r="I111" s="179">
        <v>0.0</v>
      </c>
      <c r="J111" s="179">
        <v>0.0</v>
      </c>
      <c r="K111" s="179">
        <v>0.0</v>
      </c>
      <c r="L111" s="179">
        <v>0.0</v>
      </c>
      <c r="M111"/>
      <c r="Z111"/>
    </row>
    <row r="112" spans="1:26" customHeight="1" ht="40.5" hidden="true">
      <c r="A112" s="108">
        <v>2</v>
      </c>
      <c r="B112" s="109">
        <v>5</v>
      </c>
      <c r="C112" s="110">
        <v>3</v>
      </c>
      <c r="D112" s="107">
        <v>1</v>
      </c>
      <c r="E112" s="109">
        <v>1</v>
      </c>
      <c r="F112" s="111">
        <v>3</v>
      </c>
      <c r="G112" s="107" t="s">
        <v>95</v>
      </c>
      <c r="H112" s="65">
        <v>78</v>
      </c>
      <c r="I112" s="191">
        <v>0.0</v>
      </c>
      <c r="J112" s="191">
        <v>0.0</v>
      </c>
      <c r="K112" s="191">
        <v>0.0</v>
      </c>
      <c r="L112" s="191">
        <v>0.0</v>
      </c>
      <c r="M112"/>
      <c r="Z112"/>
    </row>
    <row r="113" spans="1:26" customHeight="1" ht="26.25" hidden="true">
      <c r="A113" s="108">
        <v>2</v>
      </c>
      <c r="B113" s="109">
        <v>5</v>
      </c>
      <c r="C113" s="110">
        <v>3</v>
      </c>
      <c r="D113" s="107">
        <v>1</v>
      </c>
      <c r="E113" s="109">
        <v>1</v>
      </c>
      <c r="F113" s="111">
        <v>4</v>
      </c>
      <c r="G113" s="107" t="s">
        <v>96</v>
      </c>
      <c r="H113" s="65">
        <v>79</v>
      </c>
      <c r="I113" s="178">
        <v>0.0</v>
      </c>
      <c r="J113" s="178">
        <v>0.0</v>
      </c>
      <c r="K113" s="178">
        <v>0.0</v>
      </c>
      <c r="L113" s="178">
        <v>0.0</v>
      </c>
      <c r="M113"/>
      <c r="Z113"/>
    </row>
    <row r="114" spans="1:26" customHeight="1" ht="27.75" hidden="true">
      <c r="A114" s="108">
        <v>2</v>
      </c>
      <c r="B114" s="109">
        <v>5</v>
      </c>
      <c r="C114" s="110">
        <v>3</v>
      </c>
      <c r="D114" s="107">
        <v>2</v>
      </c>
      <c r="E114" s="109"/>
      <c r="F114" s="111"/>
      <c r="G114" s="107" t="s">
        <v>97</v>
      </c>
      <c r="H114" s="65">
        <v>80</v>
      </c>
      <c r="I114" s="182">
        <f>I115</f>
        <v>0</v>
      </c>
      <c r="J114" s="182">
        <f>J115</f>
        <v>0</v>
      </c>
      <c r="K114" s="182">
        <f>K115</f>
        <v>0</v>
      </c>
      <c r="L114" s="182">
        <f>L115</f>
        <v>0</v>
      </c>
      <c r="M114"/>
      <c r="Z114"/>
    </row>
    <row r="115" spans="1:26" customHeight="1" ht="25.5" hidden="true">
      <c r="A115" s="108">
        <v>2</v>
      </c>
      <c r="B115" s="109">
        <v>5</v>
      </c>
      <c r="C115" s="110">
        <v>3</v>
      </c>
      <c r="D115" s="107">
        <v>2</v>
      </c>
      <c r="E115" s="109">
        <v>1</v>
      </c>
      <c r="F115" s="111"/>
      <c r="G115" s="107" t="s">
        <v>97</v>
      </c>
      <c r="H115" s="65">
        <v>81</v>
      </c>
      <c r="I115" s="176">
        <f>SUM(I116:I119)</f>
        <v>0</v>
      </c>
      <c r="J115" s="176">
        <f>SUM(J116:J119)</f>
        <v>0</v>
      </c>
      <c r="K115" s="176">
        <f>SUM(K116:K119)</f>
        <v>0</v>
      </c>
      <c r="L115" s="176">
        <f>SUM(L116:L119)</f>
        <v>0</v>
      </c>
      <c r="M115"/>
      <c r="Z115"/>
    </row>
    <row r="116" spans="1:26" customHeight="1" ht="30" hidden="true">
      <c r="A116" s="108">
        <v>2</v>
      </c>
      <c r="B116" s="109">
        <v>5</v>
      </c>
      <c r="C116" s="110">
        <v>3</v>
      </c>
      <c r="D116" s="107">
        <v>2</v>
      </c>
      <c r="E116" s="109">
        <v>1</v>
      </c>
      <c r="F116" s="111">
        <v>1</v>
      </c>
      <c r="G116" s="107" t="s">
        <v>97</v>
      </c>
      <c r="H116" s="65">
        <v>82</v>
      </c>
      <c r="I116" s="179">
        <v>0.0</v>
      </c>
      <c r="J116" s="179">
        <v>0.0</v>
      </c>
      <c r="K116" s="179">
        <v>0.0</v>
      </c>
      <c r="L116" s="179">
        <v>0.0</v>
      </c>
      <c r="M116"/>
      <c r="Z116"/>
    </row>
    <row r="117" spans="1:26" customHeight="1" ht="32.25" hidden="true">
      <c r="A117" s="108">
        <v>2</v>
      </c>
      <c r="B117" s="109">
        <v>5</v>
      </c>
      <c r="C117" s="110">
        <v>3</v>
      </c>
      <c r="D117" s="107">
        <v>2</v>
      </c>
      <c r="E117" s="109">
        <v>1</v>
      </c>
      <c r="F117" s="111">
        <v>2</v>
      </c>
      <c r="G117" s="107" t="s">
        <v>98</v>
      </c>
      <c r="H117" s="65">
        <v>83</v>
      </c>
      <c r="I117" s="179">
        <v>0.0</v>
      </c>
      <c r="J117" s="179">
        <v>0.0</v>
      </c>
      <c r="K117" s="179">
        <v>0.0</v>
      </c>
      <c r="L117" s="179">
        <v>0.0</v>
      </c>
      <c r="M117"/>
      <c r="Z117"/>
    </row>
    <row r="118" spans="1:26" customHeight="1" ht="27" hidden="true">
      <c r="A118" s="108">
        <v>2</v>
      </c>
      <c r="B118" s="109">
        <v>5</v>
      </c>
      <c r="C118" s="110">
        <v>3</v>
      </c>
      <c r="D118" s="107">
        <v>2</v>
      </c>
      <c r="E118" s="109">
        <v>1</v>
      </c>
      <c r="F118" s="111">
        <v>3</v>
      </c>
      <c r="G118" s="107" t="s">
        <v>99</v>
      </c>
      <c r="H118" s="65">
        <v>84</v>
      </c>
      <c r="I118" s="179">
        <v>0.0</v>
      </c>
      <c r="J118" s="179">
        <v>0.0</v>
      </c>
      <c r="K118" s="179">
        <v>0.0</v>
      </c>
      <c r="L118" s="179">
        <v>0.0</v>
      </c>
      <c r="M118"/>
      <c r="Z118"/>
    </row>
    <row r="119" spans="1:26" customHeight="1" ht="27" hidden="true">
      <c r="A119" s="108">
        <v>2</v>
      </c>
      <c r="B119" s="109">
        <v>5</v>
      </c>
      <c r="C119" s="110">
        <v>3</v>
      </c>
      <c r="D119" s="107">
        <v>2</v>
      </c>
      <c r="E119" s="109">
        <v>1</v>
      </c>
      <c r="F119" s="111">
        <v>4</v>
      </c>
      <c r="G119" s="107" t="s">
        <v>100</v>
      </c>
      <c r="H119" s="65">
        <v>85</v>
      </c>
      <c r="I119" s="179">
        <v>0.0</v>
      </c>
      <c r="J119" s="179">
        <v>0.0</v>
      </c>
      <c r="K119" s="179">
        <v>0.0</v>
      </c>
      <c r="L119" s="179">
        <v>0.0</v>
      </c>
      <c r="M119"/>
      <c r="Z119"/>
    </row>
    <row r="120" spans="1:26" customHeight="1" ht="16.5" hidden="true">
      <c r="A120" s="98">
        <v>2</v>
      </c>
      <c r="B120" s="61">
        <v>6</v>
      </c>
      <c r="C120" s="62"/>
      <c r="D120" s="63"/>
      <c r="E120" s="61"/>
      <c r="F120" s="104"/>
      <c r="G120" s="168" t="s">
        <v>101</v>
      </c>
      <c r="H120" s="65">
        <v>86</v>
      </c>
      <c r="I120" s="175">
        <f>SUM(I121+I126+I130+I134+I138+I142)</f>
        <v>0</v>
      </c>
      <c r="J120" s="175">
        <f>SUM(J121+J126+J130+J134+J138+J142)</f>
        <v>0</v>
      </c>
      <c r="K120" s="175">
        <f>SUM(K121+K126+K130+K134+K138+K142)</f>
        <v>0</v>
      </c>
      <c r="L120" s="175">
        <f>SUM(L121+L126+L130+L134+L138+L142)</f>
        <v>0</v>
      </c>
      <c r="M120"/>
      <c r="Z120"/>
    </row>
    <row r="121" spans="1:26" customHeight="1" ht="14.25" hidden="true">
      <c r="A121" s="82">
        <v>2</v>
      </c>
      <c r="B121" s="83">
        <v>6</v>
      </c>
      <c r="C121" s="84">
        <v>1</v>
      </c>
      <c r="D121" s="85"/>
      <c r="E121" s="83"/>
      <c r="F121" s="106"/>
      <c r="G121" s="107" t="s">
        <v>102</v>
      </c>
      <c r="H121" s="65">
        <v>87</v>
      </c>
      <c r="I121" s="182">
        <f>I122</f>
        <v>0</v>
      </c>
      <c r="J121" s="189">
        <f>J122</f>
        <v>0</v>
      </c>
      <c r="K121" s="190">
        <f>K122</f>
        <v>0</v>
      </c>
      <c r="L121" s="182">
        <f>L122</f>
        <v>0</v>
      </c>
      <c r="M121"/>
      <c r="Z121"/>
    </row>
    <row r="122" spans="1:26" customHeight="1" ht="14.25" hidden="true">
      <c r="A122" s="77">
        <v>2</v>
      </c>
      <c r="B122" s="72">
        <v>6</v>
      </c>
      <c r="C122" s="73">
        <v>1</v>
      </c>
      <c r="D122" s="74">
        <v>1</v>
      </c>
      <c r="E122" s="72"/>
      <c r="F122" s="103"/>
      <c r="G122" s="74" t="s">
        <v>102</v>
      </c>
      <c r="H122" s="65">
        <v>88</v>
      </c>
      <c r="I122" s="175">
        <f>I123</f>
        <v>0</v>
      </c>
      <c r="J122" s="186">
        <f>J123</f>
        <v>0</v>
      </c>
      <c r="K122" s="176">
        <f>K123</f>
        <v>0</v>
      </c>
      <c r="L122" s="175">
        <f>L123</f>
        <v>0</v>
      </c>
      <c r="M122"/>
      <c r="Z122"/>
    </row>
    <row r="123" spans="1:26" hidden="true">
      <c r="A123" s="77">
        <v>2</v>
      </c>
      <c r="B123" s="72">
        <v>6</v>
      </c>
      <c r="C123" s="73">
        <v>1</v>
      </c>
      <c r="D123" s="74">
        <v>1</v>
      </c>
      <c r="E123" s="72">
        <v>1</v>
      </c>
      <c r="F123" s="103"/>
      <c r="G123" s="74" t="s">
        <v>102</v>
      </c>
      <c r="H123" s="65">
        <v>89</v>
      </c>
      <c r="I123" s="175">
        <f>SUM(I124:I125)</f>
        <v>0</v>
      </c>
      <c r="J123" s="186">
        <f>SUM(J124:J125)</f>
        <v>0</v>
      </c>
      <c r="K123" s="176">
        <f>SUM(K124:K125)</f>
        <v>0</v>
      </c>
      <c r="L123" s="175">
        <f>SUM(L124:L125)</f>
        <v>0</v>
      </c>
      <c r="M123" s="1"/>
      <c r="Z123"/>
    </row>
    <row r="124" spans="1:26" customHeight="1" ht="13.5" hidden="true">
      <c r="A124" s="77">
        <v>2</v>
      </c>
      <c r="B124" s="72">
        <v>6</v>
      </c>
      <c r="C124" s="73">
        <v>1</v>
      </c>
      <c r="D124" s="74">
        <v>1</v>
      </c>
      <c r="E124" s="72">
        <v>1</v>
      </c>
      <c r="F124" s="103">
        <v>1</v>
      </c>
      <c r="G124" s="74" t="s">
        <v>103</v>
      </c>
      <c r="H124" s="65">
        <v>90</v>
      </c>
      <c r="I124" s="179">
        <v>0.0</v>
      </c>
      <c r="J124" s="179">
        <v>0.0</v>
      </c>
      <c r="K124" s="179">
        <v>0.0</v>
      </c>
      <c r="L124" s="179">
        <v>0.0</v>
      </c>
      <c r="M124"/>
      <c r="Z124"/>
    </row>
    <row r="125" spans="1:26" hidden="true">
      <c r="A125" s="88">
        <v>2</v>
      </c>
      <c r="B125" s="70">
        <v>6</v>
      </c>
      <c r="C125" s="68">
        <v>1</v>
      </c>
      <c r="D125" s="69">
        <v>1</v>
      </c>
      <c r="E125" s="70">
        <v>1</v>
      </c>
      <c r="F125" s="105">
        <v>2</v>
      </c>
      <c r="G125" s="69" t="s">
        <v>104</v>
      </c>
      <c r="H125" s="65">
        <v>91</v>
      </c>
      <c r="I125" s="177">
        <v>0.0</v>
      </c>
      <c r="J125" s="177">
        <v>0.0</v>
      </c>
      <c r="K125" s="177">
        <v>0.0</v>
      </c>
      <c r="L125" s="177">
        <v>0.0</v>
      </c>
      <c r="M125" s="1"/>
      <c r="Z125"/>
    </row>
    <row r="126" spans="1:26" customHeight="1" ht="25.5" hidden="true">
      <c r="A126" s="77">
        <v>2</v>
      </c>
      <c r="B126" s="72">
        <v>6</v>
      </c>
      <c r="C126" s="73">
        <v>2</v>
      </c>
      <c r="D126" s="74"/>
      <c r="E126" s="72"/>
      <c r="F126" s="103"/>
      <c r="G126" s="76" t="s">
        <v>105</v>
      </c>
      <c r="H126" s="65">
        <v>92</v>
      </c>
      <c r="I126" s="175">
        <f>I127</f>
        <v>0</v>
      </c>
      <c r="J126" s="186">
        <f>J127</f>
        <v>0</v>
      </c>
      <c r="K126" s="176">
        <f>K127</f>
        <v>0</v>
      </c>
      <c r="L126" s="175">
        <f>L127</f>
        <v>0</v>
      </c>
      <c r="M126"/>
      <c r="Z126"/>
    </row>
    <row r="127" spans="1:26" customHeight="1" ht="14.25" hidden="true">
      <c r="A127" s="77">
        <v>2</v>
      </c>
      <c r="B127" s="72">
        <v>6</v>
      </c>
      <c r="C127" s="73">
        <v>2</v>
      </c>
      <c r="D127" s="74">
        <v>1</v>
      </c>
      <c r="E127" s="72"/>
      <c r="F127" s="103"/>
      <c r="G127" s="76" t="s">
        <v>105</v>
      </c>
      <c r="H127" s="65">
        <v>93</v>
      </c>
      <c r="I127" s="175">
        <f>I128</f>
        <v>0</v>
      </c>
      <c r="J127" s="186">
        <f>J128</f>
        <v>0</v>
      </c>
      <c r="K127" s="176">
        <f>K128</f>
        <v>0</v>
      </c>
      <c r="L127" s="175">
        <f>L128</f>
        <v>0</v>
      </c>
      <c r="M127"/>
      <c r="Z127"/>
    </row>
    <row r="128" spans="1:26" customHeight="1" ht="14.25" hidden="true">
      <c r="A128" s="77">
        <v>2</v>
      </c>
      <c r="B128" s="72">
        <v>6</v>
      </c>
      <c r="C128" s="73">
        <v>2</v>
      </c>
      <c r="D128" s="74">
        <v>1</v>
      </c>
      <c r="E128" s="72">
        <v>1</v>
      </c>
      <c r="F128" s="103"/>
      <c r="G128" s="76" t="s">
        <v>105</v>
      </c>
      <c r="H128" s="65">
        <v>94</v>
      </c>
      <c r="I128" s="192">
        <f>I129</f>
        <v>0</v>
      </c>
      <c r="J128" s="193">
        <f>J129</f>
        <v>0</v>
      </c>
      <c r="K128" s="194">
        <f>K129</f>
        <v>0</v>
      </c>
      <c r="L128" s="192">
        <f>L129</f>
        <v>0</v>
      </c>
      <c r="M128"/>
      <c r="Z128"/>
    </row>
    <row r="129" spans="1:26" customHeight="1" ht="25.5" hidden="true">
      <c r="A129" s="77">
        <v>2</v>
      </c>
      <c r="B129" s="72">
        <v>6</v>
      </c>
      <c r="C129" s="73">
        <v>2</v>
      </c>
      <c r="D129" s="74">
        <v>1</v>
      </c>
      <c r="E129" s="72">
        <v>1</v>
      </c>
      <c r="F129" s="103">
        <v>1</v>
      </c>
      <c r="G129" s="76" t="s">
        <v>105</v>
      </c>
      <c r="H129" s="65">
        <v>95</v>
      </c>
      <c r="I129" s="179">
        <v>0.0</v>
      </c>
      <c r="J129" s="179">
        <v>0.0</v>
      </c>
      <c r="K129" s="179">
        <v>0.0</v>
      </c>
      <c r="L129" s="179">
        <v>0.0</v>
      </c>
      <c r="M129"/>
      <c r="Z129"/>
    </row>
    <row r="130" spans="1:26" customHeight="1" ht="26.25" hidden="true">
      <c r="A130" s="88">
        <v>2</v>
      </c>
      <c r="B130" s="70">
        <v>6</v>
      </c>
      <c r="C130" s="68">
        <v>3</v>
      </c>
      <c r="D130" s="69"/>
      <c r="E130" s="70"/>
      <c r="F130" s="105"/>
      <c r="G130" s="81" t="s">
        <v>106</v>
      </c>
      <c r="H130" s="65">
        <v>96</v>
      </c>
      <c r="I130" s="185">
        <f>I131</f>
        <v>0</v>
      </c>
      <c r="J130" s="187">
        <f>J131</f>
        <v>0</v>
      </c>
      <c r="K130" s="188">
        <f>K131</f>
        <v>0</v>
      </c>
      <c r="L130" s="185">
        <f>L131</f>
        <v>0</v>
      </c>
      <c r="M130"/>
      <c r="Z130"/>
    </row>
    <row r="131" spans="1:26" customHeight="1" ht="25.5" hidden="true">
      <c r="A131" s="77">
        <v>2</v>
      </c>
      <c r="B131" s="72">
        <v>6</v>
      </c>
      <c r="C131" s="73">
        <v>3</v>
      </c>
      <c r="D131" s="74">
        <v>1</v>
      </c>
      <c r="E131" s="72"/>
      <c r="F131" s="103"/>
      <c r="G131" s="74" t="s">
        <v>106</v>
      </c>
      <c r="H131" s="65">
        <v>97</v>
      </c>
      <c r="I131" s="175">
        <f>I132</f>
        <v>0</v>
      </c>
      <c r="J131" s="186">
        <f>J132</f>
        <v>0</v>
      </c>
      <c r="K131" s="176">
        <f>K132</f>
        <v>0</v>
      </c>
      <c r="L131" s="175">
        <f>L132</f>
        <v>0</v>
      </c>
      <c r="M131"/>
      <c r="Z131"/>
    </row>
    <row r="132" spans="1:26" customHeight="1" ht="26.25" hidden="true">
      <c r="A132" s="77">
        <v>2</v>
      </c>
      <c r="B132" s="72">
        <v>6</v>
      </c>
      <c r="C132" s="73">
        <v>3</v>
      </c>
      <c r="D132" s="74">
        <v>1</v>
      </c>
      <c r="E132" s="72">
        <v>1</v>
      </c>
      <c r="F132" s="103"/>
      <c r="G132" s="74" t="s">
        <v>106</v>
      </c>
      <c r="H132" s="65">
        <v>98</v>
      </c>
      <c r="I132" s="175">
        <f>I133</f>
        <v>0</v>
      </c>
      <c r="J132" s="186">
        <f>J133</f>
        <v>0</v>
      </c>
      <c r="K132" s="176">
        <f>K133</f>
        <v>0</v>
      </c>
      <c r="L132" s="175">
        <f>L133</f>
        <v>0</v>
      </c>
      <c r="M132"/>
      <c r="Z132"/>
    </row>
    <row r="133" spans="1:26" customHeight="1" ht="27" hidden="true">
      <c r="A133" s="77">
        <v>2</v>
      </c>
      <c r="B133" s="72">
        <v>6</v>
      </c>
      <c r="C133" s="73">
        <v>3</v>
      </c>
      <c r="D133" s="74">
        <v>1</v>
      </c>
      <c r="E133" s="72">
        <v>1</v>
      </c>
      <c r="F133" s="103">
        <v>1</v>
      </c>
      <c r="G133" s="74" t="s">
        <v>106</v>
      </c>
      <c r="H133" s="65">
        <v>99</v>
      </c>
      <c r="I133" s="179">
        <v>0.0</v>
      </c>
      <c r="J133" s="179">
        <v>0.0</v>
      </c>
      <c r="K133" s="179">
        <v>0.0</v>
      </c>
      <c r="L133" s="179">
        <v>0.0</v>
      </c>
      <c r="M133"/>
      <c r="Z133"/>
    </row>
    <row r="134" spans="1:26" customHeight="1" ht="25.5" hidden="true">
      <c r="A134" s="88">
        <v>2</v>
      </c>
      <c r="B134" s="70">
        <v>6</v>
      </c>
      <c r="C134" s="68">
        <v>4</v>
      </c>
      <c r="D134" s="69"/>
      <c r="E134" s="70"/>
      <c r="F134" s="105"/>
      <c r="G134" s="81" t="s">
        <v>107</v>
      </c>
      <c r="H134" s="65">
        <v>100</v>
      </c>
      <c r="I134" s="185">
        <f>I135</f>
        <v>0</v>
      </c>
      <c r="J134" s="187">
        <f>J135</f>
        <v>0</v>
      </c>
      <c r="K134" s="188">
        <f>K135</f>
        <v>0</v>
      </c>
      <c r="L134" s="185">
        <f>L135</f>
        <v>0</v>
      </c>
      <c r="M134"/>
      <c r="Z134"/>
    </row>
    <row r="135" spans="1:26" customHeight="1" ht="27" hidden="true">
      <c r="A135" s="77">
        <v>2</v>
      </c>
      <c r="B135" s="72">
        <v>6</v>
      </c>
      <c r="C135" s="73">
        <v>4</v>
      </c>
      <c r="D135" s="74">
        <v>1</v>
      </c>
      <c r="E135" s="72"/>
      <c r="F135" s="103"/>
      <c r="G135" s="74" t="s">
        <v>107</v>
      </c>
      <c r="H135" s="65">
        <v>101</v>
      </c>
      <c r="I135" s="175">
        <f>I136</f>
        <v>0</v>
      </c>
      <c r="J135" s="186">
        <f>J136</f>
        <v>0</v>
      </c>
      <c r="K135" s="176">
        <f>K136</f>
        <v>0</v>
      </c>
      <c r="L135" s="175">
        <f>L136</f>
        <v>0</v>
      </c>
      <c r="M135"/>
      <c r="Z135"/>
    </row>
    <row r="136" spans="1:26" customHeight="1" ht="27" hidden="true">
      <c r="A136" s="77">
        <v>2</v>
      </c>
      <c r="B136" s="72">
        <v>6</v>
      </c>
      <c r="C136" s="73">
        <v>4</v>
      </c>
      <c r="D136" s="74">
        <v>1</v>
      </c>
      <c r="E136" s="72">
        <v>1</v>
      </c>
      <c r="F136" s="103"/>
      <c r="G136" s="74" t="s">
        <v>107</v>
      </c>
      <c r="H136" s="65">
        <v>102</v>
      </c>
      <c r="I136" s="175">
        <f>I137</f>
        <v>0</v>
      </c>
      <c r="J136" s="186">
        <f>J137</f>
        <v>0</v>
      </c>
      <c r="K136" s="176">
        <f>K137</f>
        <v>0</v>
      </c>
      <c r="L136" s="175">
        <f>L137</f>
        <v>0</v>
      </c>
      <c r="M136"/>
      <c r="Z136"/>
    </row>
    <row r="137" spans="1:26" customHeight="1" ht="27.75" hidden="true">
      <c r="A137" s="77">
        <v>2</v>
      </c>
      <c r="B137" s="72">
        <v>6</v>
      </c>
      <c r="C137" s="73">
        <v>4</v>
      </c>
      <c r="D137" s="74">
        <v>1</v>
      </c>
      <c r="E137" s="72">
        <v>1</v>
      </c>
      <c r="F137" s="103">
        <v>1</v>
      </c>
      <c r="G137" s="74" t="s">
        <v>107</v>
      </c>
      <c r="H137" s="65">
        <v>103</v>
      </c>
      <c r="I137" s="179">
        <v>0.0</v>
      </c>
      <c r="J137" s="179">
        <v>0.0</v>
      </c>
      <c r="K137" s="179">
        <v>0.0</v>
      </c>
      <c r="L137" s="179">
        <v>0.0</v>
      </c>
      <c r="M137"/>
      <c r="Z137"/>
    </row>
    <row r="138" spans="1:26" customHeight="1" ht="27" hidden="true">
      <c r="A138" s="82">
        <v>2</v>
      </c>
      <c r="B138" s="89">
        <v>6</v>
      </c>
      <c r="C138" s="90">
        <v>5</v>
      </c>
      <c r="D138" s="113"/>
      <c r="E138" s="89"/>
      <c r="F138" s="114"/>
      <c r="G138" s="92" t="s">
        <v>108</v>
      </c>
      <c r="H138" s="65">
        <v>104</v>
      </c>
      <c r="I138" s="183">
        <f>I139</f>
        <v>0</v>
      </c>
      <c r="J138" s="195">
        <f>J139</f>
        <v>0</v>
      </c>
      <c r="K138" s="184">
        <f>K139</f>
        <v>0</v>
      </c>
      <c r="L138" s="183">
        <f>L139</f>
        <v>0</v>
      </c>
      <c r="M138"/>
      <c r="Z138"/>
    </row>
    <row r="139" spans="1:26" customHeight="1" ht="29.25" hidden="true">
      <c r="A139" s="77">
        <v>2</v>
      </c>
      <c r="B139" s="72">
        <v>6</v>
      </c>
      <c r="C139" s="73">
        <v>5</v>
      </c>
      <c r="D139" s="74">
        <v>1</v>
      </c>
      <c r="E139" s="72"/>
      <c r="F139" s="103"/>
      <c r="G139" s="92" t="s">
        <v>108</v>
      </c>
      <c r="H139" s="65">
        <v>105</v>
      </c>
      <c r="I139" s="175">
        <f>I140</f>
        <v>0</v>
      </c>
      <c r="J139" s="186">
        <f>J140</f>
        <v>0</v>
      </c>
      <c r="K139" s="176">
        <f>K140</f>
        <v>0</v>
      </c>
      <c r="L139" s="175">
        <f>L140</f>
        <v>0</v>
      </c>
      <c r="M139"/>
      <c r="Z139"/>
    </row>
    <row r="140" spans="1:26" customHeight="1" ht="25.5" hidden="true">
      <c r="A140" s="77">
        <v>2</v>
      </c>
      <c r="B140" s="72">
        <v>6</v>
      </c>
      <c r="C140" s="73">
        <v>5</v>
      </c>
      <c r="D140" s="74">
        <v>1</v>
      </c>
      <c r="E140" s="72">
        <v>1</v>
      </c>
      <c r="F140" s="103"/>
      <c r="G140" s="92" t="s">
        <v>108</v>
      </c>
      <c r="H140" s="65">
        <v>106</v>
      </c>
      <c r="I140" s="175">
        <f>I141</f>
        <v>0</v>
      </c>
      <c r="J140" s="186">
        <f>J141</f>
        <v>0</v>
      </c>
      <c r="K140" s="176">
        <f>K141</f>
        <v>0</v>
      </c>
      <c r="L140" s="175">
        <f>L141</f>
        <v>0</v>
      </c>
      <c r="M140"/>
      <c r="Z140"/>
    </row>
    <row r="141" spans="1:26" customHeight="1" ht="27.75" hidden="true">
      <c r="A141" s="72">
        <v>2</v>
      </c>
      <c r="B141" s="73">
        <v>6</v>
      </c>
      <c r="C141" s="72">
        <v>5</v>
      </c>
      <c r="D141" s="72">
        <v>1</v>
      </c>
      <c r="E141" s="74">
        <v>1</v>
      </c>
      <c r="F141" s="103">
        <v>1</v>
      </c>
      <c r="G141" s="95" t="s">
        <v>109</v>
      </c>
      <c r="H141" s="65">
        <v>107</v>
      </c>
      <c r="I141" s="179">
        <v>0.0</v>
      </c>
      <c r="J141" s="179">
        <v>0.0</v>
      </c>
      <c r="K141" s="179">
        <v>0.0</v>
      </c>
      <c r="L141" s="179">
        <v>0.0</v>
      </c>
      <c r="M141"/>
      <c r="Z141"/>
    </row>
    <row r="142" spans="1:26" customHeight="1" ht="27.75" hidden="true">
      <c r="A142" s="94">
        <v>2</v>
      </c>
      <c r="B142" s="96">
        <v>6</v>
      </c>
      <c r="C142" s="95">
        <v>6</v>
      </c>
      <c r="D142" s="96"/>
      <c r="E142" s="76"/>
      <c r="F142" s="97"/>
      <c r="G142" s="115" t="s">
        <v>110</v>
      </c>
      <c r="H142" s="65">
        <v>108</v>
      </c>
      <c r="I142" s="176">
        <f>I143</f>
        <v>0</v>
      </c>
      <c r="J142" s="175">
        <f>J143</f>
        <v>0</v>
      </c>
      <c r="K142" s="175">
        <f>K143</f>
        <v>0</v>
      </c>
      <c r="L142" s="175">
        <f>L143</f>
        <v>0</v>
      </c>
      <c r="M142"/>
      <c r="Z142"/>
    </row>
    <row r="143" spans="1:26" customHeight="1" ht="27.75" hidden="true">
      <c r="A143" s="94">
        <v>2</v>
      </c>
      <c r="B143" s="96">
        <v>6</v>
      </c>
      <c r="C143" s="95">
        <v>6</v>
      </c>
      <c r="D143" s="96">
        <v>1</v>
      </c>
      <c r="E143" s="76"/>
      <c r="F143" s="97"/>
      <c r="G143" s="115" t="s">
        <v>110</v>
      </c>
      <c r="H143" s="65">
        <v>109</v>
      </c>
      <c r="I143" s="175">
        <f>I144</f>
        <v>0</v>
      </c>
      <c r="J143" s="175">
        <f>J144</f>
        <v>0</v>
      </c>
      <c r="K143" s="175">
        <f>K144</f>
        <v>0</v>
      </c>
      <c r="L143" s="175">
        <f>L144</f>
        <v>0</v>
      </c>
      <c r="M143"/>
      <c r="Z143"/>
    </row>
    <row r="144" spans="1:26" customHeight="1" ht="27.75" hidden="true">
      <c r="A144" s="94">
        <v>2</v>
      </c>
      <c r="B144" s="96">
        <v>6</v>
      </c>
      <c r="C144" s="95">
        <v>6</v>
      </c>
      <c r="D144" s="96">
        <v>1</v>
      </c>
      <c r="E144" s="76">
        <v>1</v>
      </c>
      <c r="F144" s="97"/>
      <c r="G144" s="115" t="s">
        <v>110</v>
      </c>
      <c r="H144" s="65">
        <v>110</v>
      </c>
      <c r="I144" s="175">
        <f>I145</f>
        <v>0</v>
      </c>
      <c r="J144" s="175">
        <f>J145</f>
        <v>0</v>
      </c>
      <c r="K144" s="175">
        <f>K145</f>
        <v>0</v>
      </c>
      <c r="L144" s="175">
        <f>L145</f>
        <v>0</v>
      </c>
      <c r="M144"/>
      <c r="Z144"/>
    </row>
    <row r="145" spans="1:26" customHeight="1" ht="27.75" hidden="true">
      <c r="A145" s="94">
        <v>2</v>
      </c>
      <c r="B145" s="96">
        <v>6</v>
      </c>
      <c r="C145" s="95">
        <v>6</v>
      </c>
      <c r="D145" s="96">
        <v>1</v>
      </c>
      <c r="E145" s="76">
        <v>1</v>
      </c>
      <c r="F145" s="97">
        <v>1</v>
      </c>
      <c r="G145" s="157" t="s">
        <v>110</v>
      </c>
      <c r="H145" s="65">
        <v>111</v>
      </c>
      <c r="I145" s="179">
        <v>0.0</v>
      </c>
      <c r="J145" s="196">
        <v>0.0</v>
      </c>
      <c r="K145" s="179">
        <v>0.0</v>
      </c>
      <c r="L145" s="179">
        <v>0.0</v>
      </c>
      <c r="M145"/>
      <c r="Z145"/>
    </row>
    <row r="146" spans="1:26" customHeight="1" ht="28.5" hidden="true">
      <c r="A146" s="98">
        <v>2</v>
      </c>
      <c r="B146" s="61">
        <v>7</v>
      </c>
      <c r="C146" s="61"/>
      <c r="D146" s="62"/>
      <c r="E146" s="62"/>
      <c r="F146" s="64"/>
      <c r="G146" s="167" t="s">
        <v>111</v>
      </c>
      <c r="H146" s="65">
        <v>112</v>
      </c>
      <c r="I146" s="176">
        <f>SUM(I147+I152+I160)</f>
        <v>0</v>
      </c>
      <c r="J146" s="186">
        <f>SUM(J147+J152+J160)</f>
        <v>0</v>
      </c>
      <c r="K146" s="176">
        <f>SUM(K147+K152+K160)</f>
        <v>0</v>
      </c>
      <c r="L146" s="175">
        <f>SUM(L147+L152+L160)</f>
        <v>0</v>
      </c>
      <c r="M146"/>
      <c r="Z146"/>
    </row>
    <row r="147" spans="1:26" hidden="true">
      <c r="A147" s="77">
        <v>2</v>
      </c>
      <c r="B147" s="72">
        <v>7</v>
      </c>
      <c r="C147" s="72">
        <v>1</v>
      </c>
      <c r="D147" s="73"/>
      <c r="E147" s="73"/>
      <c r="F147" s="75"/>
      <c r="G147" s="76" t="s">
        <v>112</v>
      </c>
      <c r="H147" s="65">
        <v>113</v>
      </c>
      <c r="I147" s="176">
        <f>I148</f>
        <v>0</v>
      </c>
      <c r="J147" s="186">
        <f>J148</f>
        <v>0</v>
      </c>
      <c r="K147" s="176">
        <f>K148</f>
        <v>0</v>
      </c>
      <c r="L147" s="175">
        <f>L148</f>
        <v>0</v>
      </c>
      <c r="M147" s="1"/>
      <c r="Z147"/>
    </row>
    <row r="148" spans="1:26" customHeight="1" ht="24" hidden="true">
      <c r="A148" s="77">
        <v>2</v>
      </c>
      <c r="B148" s="72">
        <v>7</v>
      </c>
      <c r="C148" s="72">
        <v>1</v>
      </c>
      <c r="D148" s="73">
        <v>1</v>
      </c>
      <c r="E148" s="73"/>
      <c r="F148" s="75"/>
      <c r="G148" s="152" t="s">
        <v>112</v>
      </c>
      <c r="H148" s="65">
        <v>114</v>
      </c>
      <c r="I148" s="176">
        <f>I149</f>
        <v>0</v>
      </c>
      <c r="J148" s="186">
        <f>J149</f>
        <v>0</v>
      </c>
      <c r="K148" s="176">
        <f>K149</f>
        <v>0</v>
      </c>
      <c r="L148" s="175">
        <f>L149</f>
        <v>0</v>
      </c>
      <c r="M148"/>
      <c r="Z148"/>
    </row>
    <row r="149" spans="1:26" customHeight="1" ht="28.5" hidden="true">
      <c r="A149" s="77">
        <v>2</v>
      </c>
      <c r="B149" s="72">
        <v>7</v>
      </c>
      <c r="C149" s="72">
        <v>1</v>
      </c>
      <c r="D149" s="73">
        <v>1</v>
      </c>
      <c r="E149" s="73">
        <v>1</v>
      </c>
      <c r="F149" s="75"/>
      <c r="G149" s="152" t="s">
        <v>112</v>
      </c>
      <c r="H149" s="65">
        <v>115</v>
      </c>
      <c r="I149" s="176">
        <f>SUM(I150:I151)</f>
        <v>0</v>
      </c>
      <c r="J149" s="186">
        <f>SUM(J150:J151)</f>
        <v>0</v>
      </c>
      <c r="K149" s="176">
        <f>SUM(K150:K151)</f>
        <v>0</v>
      </c>
      <c r="L149" s="175">
        <f>SUM(L150:L151)</f>
        <v>0</v>
      </c>
      <c r="M149"/>
      <c r="Z149"/>
    </row>
    <row r="150" spans="1:26" customHeight="1" ht="26.25" hidden="true">
      <c r="A150" s="88">
        <v>2</v>
      </c>
      <c r="B150" s="70">
        <v>7</v>
      </c>
      <c r="C150" s="88">
        <v>1</v>
      </c>
      <c r="D150" s="72">
        <v>1</v>
      </c>
      <c r="E150" s="68">
        <v>1</v>
      </c>
      <c r="F150" s="71">
        <v>1</v>
      </c>
      <c r="G150" s="158" t="s">
        <v>113</v>
      </c>
      <c r="H150" s="65">
        <v>116</v>
      </c>
      <c r="I150" s="197">
        <v>0.0</v>
      </c>
      <c r="J150" s="197">
        <v>0.0</v>
      </c>
      <c r="K150" s="197">
        <v>0.0</v>
      </c>
      <c r="L150" s="197">
        <v>0.0</v>
      </c>
      <c r="M150"/>
      <c r="Z150"/>
    </row>
    <row r="151" spans="1:26" customHeight="1" ht="24" hidden="true">
      <c r="A151" s="72">
        <v>2</v>
      </c>
      <c r="B151" s="72">
        <v>7</v>
      </c>
      <c r="C151" s="77">
        <v>1</v>
      </c>
      <c r="D151" s="72">
        <v>1</v>
      </c>
      <c r="E151" s="73">
        <v>1</v>
      </c>
      <c r="F151" s="75">
        <v>2</v>
      </c>
      <c r="G151" s="152" t="s">
        <v>114</v>
      </c>
      <c r="H151" s="65">
        <v>117</v>
      </c>
      <c r="I151" s="178">
        <v>0.0</v>
      </c>
      <c r="J151" s="178">
        <v>0.0</v>
      </c>
      <c r="K151" s="178">
        <v>0.0</v>
      </c>
      <c r="L151" s="178">
        <v>0.0</v>
      </c>
      <c r="M151"/>
      <c r="Z151"/>
    </row>
    <row r="152" spans="1:26" customHeight="1" ht="25.5" hidden="true">
      <c r="A152" s="82">
        <v>2</v>
      </c>
      <c r="B152" s="83">
        <v>7</v>
      </c>
      <c r="C152" s="82">
        <v>2</v>
      </c>
      <c r="D152" s="83"/>
      <c r="E152" s="84"/>
      <c r="F152" s="86"/>
      <c r="G152" s="107" t="s">
        <v>115</v>
      </c>
      <c r="H152" s="65">
        <v>118</v>
      </c>
      <c r="I152" s="190">
        <f>I153+I157</f>
        <v>0</v>
      </c>
      <c r="J152" s="190">
        <f>J153+J157</f>
        <v>0</v>
      </c>
      <c r="K152" s="190">
        <f>K153+K157</f>
        <v>0</v>
      </c>
      <c r="L152" s="190">
        <f>L153+L157</f>
        <v>0</v>
      </c>
      <c r="M152"/>
      <c r="Z152"/>
    </row>
    <row r="153" spans="1:26" customHeight="1" ht="25.5" hidden="true">
      <c r="A153" s="77">
        <v>2</v>
      </c>
      <c r="B153" s="72">
        <v>7</v>
      </c>
      <c r="C153" s="77">
        <v>2</v>
      </c>
      <c r="D153" s="72">
        <v>1</v>
      </c>
      <c r="E153" s="73"/>
      <c r="F153" s="75"/>
      <c r="G153" s="152" t="s">
        <v>116</v>
      </c>
      <c r="H153" s="65">
        <v>119</v>
      </c>
      <c r="I153" s="176">
        <f>I154</f>
        <v>0</v>
      </c>
      <c r="J153" s="186">
        <f>J154</f>
        <v>0</v>
      </c>
      <c r="K153" s="176">
        <f>K154</f>
        <v>0</v>
      </c>
      <c r="L153" s="175">
        <f>L154</f>
        <v>0</v>
      </c>
      <c r="M153"/>
      <c r="Z153"/>
    </row>
    <row r="154" spans="1:26" customHeight="1" ht="25.5" hidden="true">
      <c r="A154" s="77">
        <v>2</v>
      </c>
      <c r="B154" s="72">
        <v>7</v>
      </c>
      <c r="C154" s="77">
        <v>2</v>
      </c>
      <c r="D154" s="72">
        <v>1</v>
      </c>
      <c r="E154" s="73">
        <v>1</v>
      </c>
      <c r="F154" s="75"/>
      <c r="G154" s="152" t="s">
        <v>116</v>
      </c>
      <c r="H154" s="65">
        <v>120</v>
      </c>
      <c r="I154" s="176">
        <f>SUM(I155:I156)</f>
        <v>0</v>
      </c>
      <c r="J154" s="186">
        <f>SUM(J155:J156)</f>
        <v>0</v>
      </c>
      <c r="K154" s="176">
        <f>SUM(K155:K156)</f>
        <v>0</v>
      </c>
      <c r="L154" s="175">
        <f>SUM(L155:L156)</f>
        <v>0</v>
      </c>
      <c r="M154"/>
      <c r="Z154"/>
    </row>
    <row r="155" spans="1:26" customHeight="1" ht="23.25" hidden="true">
      <c r="A155" s="77">
        <v>2</v>
      </c>
      <c r="B155" s="72">
        <v>7</v>
      </c>
      <c r="C155" s="77">
        <v>2</v>
      </c>
      <c r="D155" s="72">
        <v>1</v>
      </c>
      <c r="E155" s="73">
        <v>1</v>
      </c>
      <c r="F155" s="75">
        <v>1</v>
      </c>
      <c r="G155" s="152" t="s">
        <v>117</v>
      </c>
      <c r="H155" s="65">
        <v>121</v>
      </c>
      <c r="I155" s="178">
        <v>0.0</v>
      </c>
      <c r="J155" s="178">
        <v>0.0</v>
      </c>
      <c r="K155" s="178">
        <v>0.0</v>
      </c>
      <c r="L155" s="178">
        <v>0.0</v>
      </c>
      <c r="M155"/>
      <c r="Z155"/>
    </row>
    <row r="156" spans="1:26" customHeight="1" ht="26.25" hidden="true">
      <c r="A156" s="77">
        <v>2</v>
      </c>
      <c r="B156" s="72">
        <v>7</v>
      </c>
      <c r="C156" s="77">
        <v>2</v>
      </c>
      <c r="D156" s="72">
        <v>1</v>
      </c>
      <c r="E156" s="73">
        <v>1</v>
      </c>
      <c r="F156" s="75">
        <v>2</v>
      </c>
      <c r="G156" s="152" t="s">
        <v>118</v>
      </c>
      <c r="H156" s="65">
        <v>122</v>
      </c>
      <c r="I156" s="178">
        <v>0.0</v>
      </c>
      <c r="J156" s="178">
        <v>0.0</v>
      </c>
      <c r="K156" s="178">
        <v>0.0</v>
      </c>
      <c r="L156" s="178">
        <v>0.0</v>
      </c>
      <c r="M156"/>
      <c r="Z156"/>
    </row>
    <row r="157" spans="1:26" customHeight="1" ht="27.75" hidden="true">
      <c r="A157" s="94">
        <v>2</v>
      </c>
      <c r="B157" s="95">
        <v>7</v>
      </c>
      <c r="C157" s="94">
        <v>2</v>
      </c>
      <c r="D157" s="95">
        <v>2</v>
      </c>
      <c r="E157" s="96"/>
      <c r="F157" s="97"/>
      <c r="G157" s="151" t="s">
        <v>119</v>
      </c>
      <c r="H157" s="65">
        <v>123</v>
      </c>
      <c r="I157" s="176">
        <f>I158</f>
        <v>0</v>
      </c>
      <c r="J157" s="176">
        <f>J158</f>
        <v>0</v>
      </c>
      <c r="K157" s="176">
        <f>K158</f>
        <v>0</v>
      </c>
      <c r="L157" s="176">
        <f>L158</f>
        <v>0</v>
      </c>
      <c r="M157"/>
      <c r="Z157"/>
    </row>
    <row r="158" spans="1:26" customHeight="1" ht="24.75" hidden="true">
      <c r="A158" s="94">
        <v>2</v>
      </c>
      <c r="B158" s="95">
        <v>7</v>
      </c>
      <c r="C158" s="94">
        <v>2</v>
      </c>
      <c r="D158" s="95">
        <v>2</v>
      </c>
      <c r="E158" s="96">
        <v>1</v>
      </c>
      <c r="F158" s="97"/>
      <c r="G158" s="151" t="s">
        <v>119</v>
      </c>
      <c r="H158" s="65">
        <v>124</v>
      </c>
      <c r="I158" s="176">
        <f>SUM(I159)</f>
        <v>0</v>
      </c>
      <c r="J158" s="176">
        <f>SUM(J159)</f>
        <v>0</v>
      </c>
      <c r="K158" s="176">
        <f>SUM(K159)</f>
        <v>0</v>
      </c>
      <c r="L158" s="176">
        <f>SUM(L159)</f>
        <v>0</v>
      </c>
      <c r="M158"/>
      <c r="Z158"/>
    </row>
    <row r="159" spans="1:26" customHeight="1" ht="27" hidden="true">
      <c r="A159" s="94">
        <v>2</v>
      </c>
      <c r="B159" s="95">
        <v>7</v>
      </c>
      <c r="C159" s="94">
        <v>2</v>
      </c>
      <c r="D159" s="95">
        <v>2</v>
      </c>
      <c r="E159" s="96">
        <v>1</v>
      </c>
      <c r="F159" s="97">
        <v>1</v>
      </c>
      <c r="G159" s="151" t="s">
        <v>119</v>
      </c>
      <c r="H159" s="65">
        <v>125</v>
      </c>
      <c r="I159" s="178">
        <v>0.0</v>
      </c>
      <c r="J159" s="178">
        <v>0.0</v>
      </c>
      <c r="K159" s="178">
        <v>0.0</v>
      </c>
      <c r="L159" s="178">
        <v>0.0</v>
      </c>
      <c r="M159"/>
      <c r="Z159"/>
    </row>
    <row r="160" spans="1:26" hidden="true">
      <c r="A160" s="77">
        <v>2</v>
      </c>
      <c r="B160" s="72">
        <v>7</v>
      </c>
      <c r="C160" s="77">
        <v>3</v>
      </c>
      <c r="D160" s="72"/>
      <c r="E160" s="73"/>
      <c r="F160" s="75"/>
      <c r="G160" s="76" t="s">
        <v>120</v>
      </c>
      <c r="H160" s="65">
        <v>126</v>
      </c>
      <c r="I160" s="176">
        <f>I161</f>
        <v>0</v>
      </c>
      <c r="J160" s="186">
        <f>J161</f>
        <v>0</v>
      </c>
      <c r="K160" s="176">
        <f>K161</f>
        <v>0</v>
      </c>
      <c r="L160" s="175">
        <f>L161</f>
        <v>0</v>
      </c>
      <c r="M160" s="1"/>
      <c r="Z160"/>
    </row>
    <row r="161" spans="1:26" hidden="true">
      <c r="A161" s="82">
        <v>2</v>
      </c>
      <c r="B161" s="89">
        <v>7</v>
      </c>
      <c r="C161" s="116">
        <v>3</v>
      </c>
      <c r="D161" s="89">
        <v>1</v>
      </c>
      <c r="E161" s="90"/>
      <c r="F161" s="91"/>
      <c r="G161" s="160" t="s">
        <v>120</v>
      </c>
      <c r="H161" s="65">
        <v>127</v>
      </c>
      <c r="I161" s="184">
        <f>I162</f>
        <v>0</v>
      </c>
      <c r="J161" s="195">
        <f>J162</f>
        <v>0</v>
      </c>
      <c r="K161" s="184">
        <f>K162</f>
        <v>0</v>
      </c>
      <c r="L161" s="183">
        <f>L162</f>
        <v>0</v>
      </c>
      <c r="M161" s="1"/>
      <c r="Z161"/>
    </row>
    <row r="162" spans="1:26" hidden="true">
      <c r="A162" s="77">
        <v>2</v>
      </c>
      <c r="B162" s="72">
        <v>7</v>
      </c>
      <c r="C162" s="77">
        <v>3</v>
      </c>
      <c r="D162" s="72">
        <v>1</v>
      </c>
      <c r="E162" s="73">
        <v>1</v>
      </c>
      <c r="F162" s="75"/>
      <c r="G162" s="152" t="s">
        <v>120</v>
      </c>
      <c r="H162" s="65">
        <v>128</v>
      </c>
      <c r="I162" s="176">
        <f>SUM(I163:I165)</f>
        <v>0</v>
      </c>
      <c r="J162" s="176">
        <f>SUM(J163:J165)</f>
        <v>0</v>
      </c>
      <c r="K162" s="176">
        <f>SUM(K163:K165)</f>
        <v>0</v>
      </c>
      <c r="L162" s="176">
        <f>SUM(L163:L165)</f>
        <v>0</v>
      </c>
      <c r="M162" s="1"/>
      <c r="Z162"/>
    </row>
    <row r="163" spans="1:26" hidden="true">
      <c r="A163" s="88">
        <v>2</v>
      </c>
      <c r="B163" s="70">
        <v>7</v>
      </c>
      <c r="C163" s="88">
        <v>3</v>
      </c>
      <c r="D163" s="70">
        <v>1</v>
      </c>
      <c r="E163" s="68">
        <v>1</v>
      </c>
      <c r="F163" s="71">
        <v>1</v>
      </c>
      <c r="G163" s="158" t="s">
        <v>121</v>
      </c>
      <c r="H163" s="65">
        <v>129</v>
      </c>
      <c r="I163" s="197">
        <v>0.0</v>
      </c>
      <c r="J163" s="197">
        <v>0.0</v>
      </c>
      <c r="K163" s="197">
        <v>0.0</v>
      </c>
      <c r="L163" s="197">
        <v>0.0</v>
      </c>
      <c r="M163" s="1"/>
      <c r="Z163"/>
    </row>
    <row r="164" spans="1:26" customHeight="1" ht="25.5" hidden="true">
      <c r="A164" s="77">
        <v>2</v>
      </c>
      <c r="B164" s="72">
        <v>7</v>
      </c>
      <c r="C164" s="77">
        <v>3</v>
      </c>
      <c r="D164" s="72">
        <v>1</v>
      </c>
      <c r="E164" s="73">
        <v>1</v>
      </c>
      <c r="F164" s="75">
        <v>2</v>
      </c>
      <c r="G164" s="152" t="s">
        <v>122</v>
      </c>
      <c r="H164" s="65">
        <v>130</v>
      </c>
      <c r="I164" s="178">
        <v>0.0</v>
      </c>
      <c r="J164" s="179">
        <v>0.0</v>
      </c>
      <c r="K164" s="179">
        <v>0.0</v>
      </c>
      <c r="L164" s="179">
        <v>0.0</v>
      </c>
      <c r="M164"/>
      <c r="Z164"/>
    </row>
    <row r="165" spans="1:26" customHeight="1" ht="25.5" hidden="true">
      <c r="A165" s="98">
        <v>2</v>
      </c>
      <c r="B165" s="98">
        <v>7</v>
      </c>
      <c r="C165" s="98">
        <v>3</v>
      </c>
      <c r="D165" s="80">
        <v>1</v>
      </c>
      <c r="E165" s="67">
        <v>1</v>
      </c>
      <c r="F165" s="117">
        <v>3</v>
      </c>
      <c r="G165" s="150" t="s">
        <v>123</v>
      </c>
      <c r="H165" s="65">
        <v>131</v>
      </c>
      <c r="I165" s="197">
        <v>0.0</v>
      </c>
      <c r="J165" s="198">
        <v>0.0</v>
      </c>
      <c r="K165" s="177">
        <v>0.0</v>
      </c>
      <c r="L165" s="177">
        <v>0.0</v>
      </c>
      <c r="M165"/>
      <c r="Z165"/>
    </row>
    <row r="166" spans="1:26" customHeight="1" ht="24" hidden="true">
      <c r="A166" s="98">
        <v>2</v>
      </c>
      <c r="B166" s="98">
        <v>8</v>
      </c>
      <c r="C166" s="61"/>
      <c r="D166" s="80"/>
      <c r="E166" s="67"/>
      <c r="F166" s="117"/>
      <c r="G166" s="164" t="s">
        <v>124</v>
      </c>
      <c r="H166" s="65">
        <v>132</v>
      </c>
      <c r="I166" s="188">
        <f>I167</f>
        <v>0</v>
      </c>
      <c r="J166" s="187">
        <f>J167</f>
        <v>0</v>
      </c>
      <c r="K166" s="188">
        <f>K167</f>
        <v>0</v>
      </c>
      <c r="L166" s="185">
        <f>L167</f>
        <v>0</v>
      </c>
      <c r="M166"/>
      <c r="Z166"/>
    </row>
    <row r="167" spans="1:26" customHeight="1" ht="21.75" hidden="true">
      <c r="A167" s="82">
        <v>2</v>
      </c>
      <c r="B167" s="82">
        <v>8</v>
      </c>
      <c r="C167" s="82">
        <v>1</v>
      </c>
      <c r="D167" s="83"/>
      <c r="E167" s="84"/>
      <c r="F167" s="86"/>
      <c r="G167" s="153" t="s">
        <v>124</v>
      </c>
      <c r="H167" s="65">
        <v>133</v>
      </c>
      <c r="I167" s="188">
        <f>I168+I173</f>
        <v>0</v>
      </c>
      <c r="J167" s="187">
        <f>J168+J173</f>
        <v>0</v>
      </c>
      <c r="K167" s="188">
        <f>K168+K173</f>
        <v>0</v>
      </c>
      <c r="L167" s="185">
        <f>L168+L173</f>
        <v>0</v>
      </c>
      <c r="M167"/>
      <c r="Z167"/>
    </row>
    <row r="168" spans="1:26" customHeight="1" ht="14.25" hidden="true">
      <c r="A168" s="77">
        <v>2</v>
      </c>
      <c r="B168" s="72">
        <v>8</v>
      </c>
      <c r="C168" s="74">
        <v>1</v>
      </c>
      <c r="D168" s="72">
        <v>1</v>
      </c>
      <c r="E168" s="73"/>
      <c r="F168" s="75"/>
      <c r="G168" s="151" t="s">
        <v>125</v>
      </c>
      <c r="H168" s="65">
        <v>134</v>
      </c>
      <c r="I168" s="176">
        <f>I169</f>
        <v>0</v>
      </c>
      <c r="J168" s="186">
        <f>J169</f>
        <v>0</v>
      </c>
      <c r="K168" s="176">
        <f>K169</f>
        <v>0</v>
      </c>
      <c r="L168" s="175">
        <f>L169</f>
        <v>0</v>
      </c>
      <c r="M168"/>
      <c r="Z168"/>
    </row>
    <row r="169" spans="1:26" customHeight="1" ht="15.75" hidden="true">
      <c r="A169" s="77">
        <v>2</v>
      </c>
      <c r="B169" s="72">
        <v>8</v>
      </c>
      <c r="C169" s="69">
        <v>1</v>
      </c>
      <c r="D169" s="70">
        <v>1</v>
      </c>
      <c r="E169" s="68">
        <v>1</v>
      </c>
      <c r="F169" s="71"/>
      <c r="G169" s="151" t="s">
        <v>125</v>
      </c>
      <c r="H169" s="65">
        <v>135</v>
      </c>
      <c r="I169" s="188">
        <f>SUM(I170:I172)</f>
        <v>0</v>
      </c>
      <c r="J169" s="188">
        <f>SUM(J170:J172)</f>
        <v>0</v>
      </c>
      <c r="K169" s="188">
        <f>SUM(K170:K172)</f>
        <v>0</v>
      </c>
      <c r="L169" s="188">
        <f>SUM(L170:L172)</f>
        <v>0</v>
      </c>
      <c r="M169"/>
      <c r="Z169"/>
    </row>
    <row r="170" spans="1:26" customHeight="1" ht="23.25" hidden="true">
      <c r="A170" s="72">
        <v>2</v>
      </c>
      <c r="B170" s="70">
        <v>8</v>
      </c>
      <c r="C170" s="74">
        <v>1</v>
      </c>
      <c r="D170" s="72">
        <v>1</v>
      </c>
      <c r="E170" s="73">
        <v>1</v>
      </c>
      <c r="F170" s="75">
        <v>1</v>
      </c>
      <c r="G170" s="151" t="s">
        <v>126</v>
      </c>
      <c r="H170" s="65">
        <v>136</v>
      </c>
      <c r="I170" s="178">
        <v>0.0</v>
      </c>
      <c r="J170" s="178">
        <v>0.0</v>
      </c>
      <c r="K170" s="178">
        <v>0.0</v>
      </c>
      <c r="L170" s="178">
        <v>0.0</v>
      </c>
      <c r="M170"/>
      <c r="Z170"/>
    </row>
    <row r="171" spans="1:26" customHeight="1" ht="17.25" hidden="true">
      <c r="A171" s="82">
        <v>2</v>
      </c>
      <c r="B171" s="89">
        <v>8</v>
      </c>
      <c r="C171" s="113">
        <v>1</v>
      </c>
      <c r="D171" s="89">
        <v>1</v>
      </c>
      <c r="E171" s="90">
        <v>1</v>
      </c>
      <c r="F171" s="91">
        <v>2</v>
      </c>
      <c r="G171" s="161" t="s">
        <v>127</v>
      </c>
      <c r="H171" s="65">
        <v>137</v>
      </c>
      <c r="I171" s="199">
        <v>0.0</v>
      </c>
      <c r="J171" s="199">
        <v>0.0</v>
      </c>
      <c r="K171" s="199">
        <v>0.0</v>
      </c>
      <c r="L171" s="199">
        <v>0.0</v>
      </c>
      <c r="M171"/>
      <c r="Z171"/>
    </row>
    <row r="172" spans="1:26" hidden="true">
      <c r="A172" s="108">
        <v>2</v>
      </c>
      <c r="B172" s="118">
        <v>8</v>
      </c>
      <c r="C172" s="92">
        <v>1</v>
      </c>
      <c r="D172" s="118">
        <v>1</v>
      </c>
      <c r="E172" s="119">
        <v>1</v>
      </c>
      <c r="F172" s="120">
        <v>3</v>
      </c>
      <c r="G172" s="161" t="s">
        <v>128</v>
      </c>
      <c r="H172" s="65">
        <v>138</v>
      </c>
      <c r="I172" s="199">
        <v>0.0</v>
      </c>
      <c r="J172" s="200">
        <v>0.0</v>
      </c>
      <c r="K172" s="199">
        <v>0.0</v>
      </c>
      <c r="L172" s="201">
        <v>0.0</v>
      </c>
      <c r="M172" s="1"/>
      <c r="Z172"/>
    </row>
    <row r="173" spans="1:26" customHeight="1" ht="23.25" hidden="true">
      <c r="A173" s="77">
        <v>2</v>
      </c>
      <c r="B173" s="72">
        <v>8</v>
      </c>
      <c r="C173" s="74">
        <v>1</v>
      </c>
      <c r="D173" s="72">
        <v>2</v>
      </c>
      <c r="E173" s="73"/>
      <c r="F173" s="75"/>
      <c r="G173" s="151" t="s">
        <v>129</v>
      </c>
      <c r="H173" s="65">
        <v>139</v>
      </c>
      <c r="I173" s="176">
        <f>I174</f>
        <v>0</v>
      </c>
      <c r="J173" s="186">
        <f>J174</f>
        <v>0</v>
      </c>
      <c r="K173" s="176">
        <f>K174</f>
        <v>0</v>
      </c>
      <c r="L173" s="175">
        <f>L174</f>
        <v>0</v>
      </c>
      <c r="M173"/>
      <c r="Z173"/>
    </row>
    <row r="174" spans="1:26" hidden="true">
      <c r="A174" s="77">
        <v>2</v>
      </c>
      <c r="B174" s="72">
        <v>8</v>
      </c>
      <c r="C174" s="74">
        <v>1</v>
      </c>
      <c r="D174" s="72">
        <v>2</v>
      </c>
      <c r="E174" s="73">
        <v>1</v>
      </c>
      <c r="F174" s="75"/>
      <c r="G174" s="76" t="s">
        <v>129</v>
      </c>
      <c r="H174" s="65">
        <v>140</v>
      </c>
      <c r="I174" s="176">
        <f>I175</f>
        <v>0</v>
      </c>
      <c r="J174" s="186">
        <f>J175</f>
        <v>0</v>
      </c>
      <c r="K174" s="176">
        <f>K175</f>
        <v>0</v>
      </c>
      <c r="L174" s="175">
        <f>L175</f>
        <v>0</v>
      </c>
      <c r="M174" s="1"/>
      <c r="Z174"/>
    </row>
    <row r="175" spans="1:26" hidden="true">
      <c r="A175" s="82">
        <v>2</v>
      </c>
      <c r="B175" s="83">
        <v>8</v>
      </c>
      <c r="C175" s="85">
        <v>1</v>
      </c>
      <c r="D175" s="83">
        <v>2</v>
      </c>
      <c r="E175" s="84">
        <v>1</v>
      </c>
      <c r="F175" s="121">
        <v>1</v>
      </c>
      <c r="G175" s="76" t="s">
        <v>129</v>
      </c>
      <c r="H175" s="65">
        <v>141</v>
      </c>
      <c r="I175" s="202">
        <v>0.0</v>
      </c>
      <c r="J175" s="179">
        <v>0.0</v>
      </c>
      <c r="K175" s="179">
        <v>0.0</v>
      </c>
      <c r="L175" s="179">
        <v>0.0</v>
      </c>
      <c r="M175" s="1"/>
      <c r="Z175"/>
    </row>
    <row r="176" spans="1:26" customHeight="1" ht="91.5" hidden="true">
      <c r="A176" s="98">
        <v>2</v>
      </c>
      <c r="B176" s="61">
        <v>9</v>
      </c>
      <c r="C176" s="63"/>
      <c r="D176" s="61"/>
      <c r="E176" s="62"/>
      <c r="F176" s="64"/>
      <c r="G176" s="167" t="s">
        <v>130</v>
      </c>
      <c r="H176" s="65">
        <v>142</v>
      </c>
      <c r="I176" s="176">
        <f>I177+I181</f>
        <v>0</v>
      </c>
      <c r="J176" s="186">
        <f>J177+J181</f>
        <v>0</v>
      </c>
      <c r="K176" s="176">
        <f>K177+K181</f>
        <v>0</v>
      </c>
      <c r="L176" s="175">
        <f>L177+L181</f>
        <v>0</v>
      </c>
      <c r="M176"/>
      <c r="Z176"/>
    </row>
    <row r="177" spans="1:26" customHeight="1" ht="39" hidden="true" s="85" customFormat="1">
      <c r="A177" s="77">
        <v>2</v>
      </c>
      <c r="B177" s="72">
        <v>9</v>
      </c>
      <c r="C177" s="74">
        <v>1</v>
      </c>
      <c r="D177" s="72"/>
      <c r="E177" s="73"/>
      <c r="F177" s="75"/>
      <c r="G177" s="76" t="s">
        <v>131</v>
      </c>
      <c r="H177" s="65">
        <v>143</v>
      </c>
      <c r="I177" s="176">
        <f>I178</f>
        <v>0</v>
      </c>
      <c r="J177" s="186">
        <f>J178</f>
        <v>0</v>
      </c>
      <c r="K177" s="176">
        <f>K178</f>
        <v>0</v>
      </c>
      <c r="L177" s="175">
        <f>L178</f>
        <v>0</v>
      </c>
      <c r="M177" s="85"/>
      <c r="Z177" s="85"/>
    </row>
    <row r="178" spans="1:26" customHeight="1" ht="42.75" hidden="true">
      <c r="A178" s="88">
        <v>2</v>
      </c>
      <c r="B178" s="70">
        <v>9</v>
      </c>
      <c r="C178" s="69">
        <v>1</v>
      </c>
      <c r="D178" s="70">
        <v>1</v>
      </c>
      <c r="E178" s="68"/>
      <c r="F178" s="71"/>
      <c r="G178" s="76" t="s">
        <v>131</v>
      </c>
      <c r="H178" s="65">
        <v>144</v>
      </c>
      <c r="I178" s="188">
        <f>I179</f>
        <v>0</v>
      </c>
      <c r="J178" s="187">
        <f>J179</f>
        <v>0</v>
      </c>
      <c r="K178" s="188">
        <f>K179</f>
        <v>0</v>
      </c>
      <c r="L178" s="185">
        <f>L179</f>
        <v>0</v>
      </c>
      <c r="M178"/>
      <c r="Z178"/>
    </row>
    <row r="179" spans="1:26" customHeight="1" ht="38.25" hidden="true">
      <c r="A179" s="77">
        <v>2</v>
      </c>
      <c r="B179" s="72">
        <v>9</v>
      </c>
      <c r="C179" s="77">
        <v>1</v>
      </c>
      <c r="D179" s="72">
        <v>1</v>
      </c>
      <c r="E179" s="73">
        <v>1</v>
      </c>
      <c r="F179" s="75"/>
      <c r="G179" s="76" t="s">
        <v>131</v>
      </c>
      <c r="H179" s="65">
        <v>145</v>
      </c>
      <c r="I179" s="176">
        <f>I180</f>
        <v>0</v>
      </c>
      <c r="J179" s="186">
        <f>J180</f>
        <v>0</v>
      </c>
      <c r="K179" s="176">
        <f>K180</f>
        <v>0</v>
      </c>
      <c r="L179" s="175">
        <f>L180</f>
        <v>0</v>
      </c>
      <c r="M179"/>
      <c r="Z179"/>
    </row>
    <row r="180" spans="1:26" customHeight="1" ht="38.25" hidden="true">
      <c r="A180" s="88">
        <v>2</v>
      </c>
      <c r="B180" s="70">
        <v>9</v>
      </c>
      <c r="C180" s="70">
        <v>1</v>
      </c>
      <c r="D180" s="70">
        <v>1</v>
      </c>
      <c r="E180" s="68">
        <v>1</v>
      </c>
      <c r="F180" s="71">
        <v>1</v>
      </c>
      <c r="G180" s="76" t="s">
        <v>131</v>
      </c>
      <c r="H180" s="65">
        <v>146</v>
      </c>
      <c r="I180" s="197">
        <v>0.0</v>
      </c>
      <c r="J180" s="197">
        <v>0.0</v>
      </c>
      <c r="K180" s="197">
        <v>0.0</v>
      </c>
      <c r="L180" s="197">
        <v>0.0</v>
      </c>
      <c r="M180"/>
      <c r="Z180"/>
    </row>
    <row r="181" spans="1:26" customHeight="1" ht="89.25" hidden="true">
      <c r="A181" s="77">
        <v>2</v>
      </c>
      <c r="B181" s="72">
        <v>9</v>
      </c>
      <c r="C181" s="72">
        <v>2</v>
      </c>
      <c r="D181" s="72"/>
      <c r="E181" s="73"/>
      <c r="F181" s="75"/>
      <c r="G181" s="151" t="s">
        <v>132</v>
      </c>
      <c r="H181" s="65">
        <v>147</v>
      </c>
      <c r="I181" s="176">
        <f>SUM(I182+I187)</f>
        <v>0</v>
      </c>
      <c r="J181" s="176">
        <f>SUM(J182+J187)</f>
        <v>0</v>
      </c>
      <c r="K181" s="176">
        <f>SUM(K182+K187)</f>
        <v>0</v>
      </c>
      <c r="L181" s="176">
        <f>SUM(L182+L187)</f>
        <v>0</v>
      </c>
      <c r="M181"/>
      <c r="Z181"/>
    </row>
    <row r="182" spans="1:26" customHeight="1" ht="105" hidden="true">
      <c r="A182" s="77">
        <v>2</v>
      </c>
      <c r="B182" s="72">
        <v>9</v>
      </c>
      <c r="C182" s="72">
        <v>2</v>
      </c>
      <c r="D182" s="70">
        <v>1</v>
      </c>
      <c r="E182" s="68"/>
      <c r="F182" s="71"/>
      <c r="G182" s="153" t="s">
        <v>133</v>
      </c>
      <c r="H182" s="65">
        <v>148</v>
      </c>
      <c r="I182" s="188">
        <f>I183</f>
        <v>0</v>
      </c>
      <c r="J182" s="187">
        <f>J183</f>
        <v>0</v>
      </c>
      <c r="K182" s="188">
        <f>K183</f>
        <v>0</v>
      </c>
      <c r="L182" s="185">
        <f>L183</f>
        <v>0</v>
      </c>
      <c r="M182"/>
      <c r="Z182"/>
    </row>
    <row r="183" spans="1:26" customHeight="1" ht="105.75" hidden="true">
      <c r="A183" s="88">
        <v>2</v>
      </c>
      <c r="B183" s="70">
        <v>9</v>
      </c>
      <c r="C183" s="70">
        <v>2</v>
      </c>
      <c r="D183" s="72">
        <v>1</v>
      </c>
      <c r="E183" s="73">
        <v>1</v>
      </c>
      <c r="F183" s="75"/>
      <c r="G183" s="81" t="s">
        <v>134</v>
      </c>
      <c r="H183" s="65">
        <v>149</v>
      </c>
      <c r="I183" s="176">
        <f>SUM(I184:I186)</f>
        <v>0</v>
      </c>
      <c r="J183" s="186">
        <f>SUM(J184:J186)</f>
        <v>0</v>
      </c>
      <c r="K183" s="176">
        <f>SUM(K184:K186)</f>
        <v>0</v>
      </c>
      <c r="L183" s="175">
        <f>SUM(L184:L186)</f>
        <v>0</v>
      </c>
      <c r="M183"/>
      <c r="Z183"/>
    </row>
    <row r="184" spans="1:26" customHeight="1" ht="115.5" hidden="true">
      <c r="A184" s="82">
        <v>2</v>
      </c>
      <c r="B184" s="89">
        <v>9</v>
      </c>
      <c r="C184" s="89">
        <v>2</v>
      </c>
      <c r="D184" s="89">
        <v>1</v>
      </c>
      <c r="E184" s="90">
        <v>1</v>
      </c>
      <c r="F184" s="91">
        <v>1</v>
      </c>
      <c r="G184" s="81" t="s">
        <v>135</v>
      </c>
      <c r="H184" s="65">
        <v>150</v>
      </c>
      <c r="I184" s="199">
        <v>0.0</v>
      </c>
      <c r="J184" s="177">
        <v>0.0</v>
      </c>
      <c r="K184" s="177">
        <v>0.0</v>
      </c>
      <c r="L184" s="177">
        <v>0.0</v>
      </c>
      <c r="M184"/>
      <c r="Z184"/>
    </row>
    <row r="185" spans="1:26" customHeight="1" ht="117.75" hidden="true">
      <c r="A185" s="77">
        <v>2</v>
      </c>
      <c r="B185" s="72">
        <v>9</v>
      </c>
      <c r="C185" s="72">
        <v>2</v>
      </c>
      <c r="D185" s="72">
        <v>1</v>
      </c>
      <c r="E185" s="73">
        <v>1</v>
      </c>
      <c r="F185" s="75">
        <v>2</v>
      </c>
      <c r="G185" s="81" t="s">
        <v>136</v>
      </c>
      <c r="H185" s="65">
        <v>151</v>
      </c>
      <c r="I185" s="199">
        <v>0.0</v>
      </c>
      <c r="J185" s="191">
        <v>0.0</v>
      </c>
      <c r="K185" s="191">
        <v>0.0</v>
      </c>
      <c r="L185" s="191">
        <v>0.0</v>
      </c>
      <c r="M185"/>
      <c r="Z185"/>
    </row>
    <row r="186" spans="1:26" customHeight="1" ht="114.75" hidden="true">
      <c r="A186" s="77">
        <v>2</v>
      </c>
      <c r="B186" s="72">
        <v>9</v>
      </c>
      <c r="C186" s="72">
        <v>2</v>
      </c>
      <c r="D186" s="72">
        <v>1</v>
      </c>
      <c r="E186" s="73">
        <v>1</v>
      </c>
      <c r="F186" s="75">
        <v>3</v>
      </c>
      <c r="G186" s="81" t="s">
        <v>137</v>
      </c>
      <c r="H186" s="65">
        <v>152</v>
      </c>
      <c r="I186" s="178">
        <v>0.0</v>
      </c>
      <c r="J186" s="178">
        <v>0.0</v>
      </c>
      <c r="K186" s="178">
        <v>0.0</v>
      </c>
      <c r="L186" s="178">
        <v>0.0</v>
      </c>
      <c r="M186"/>
      <c r="Z186"/>
    </row>
    <row r="187" spans="1:26" customHeight="1" ht="90" hidden="true">
      <c r="A187" s="122">
        <v>2</v>
      </c>
      <c r="B187" s="122">
        <v>9</v>
      </c>
      <c r="C187" s="122">
        <v>2</v>
      </c>
      <c r="D187" s="122">
        <v>2</v>
      </c>
      <c r="E187" s="122"/>
      <c r="F187" s="122"/>
      <c r="G187" s="151" t="s">
        <v>138</v>
      </c>
      <c r="H187" s="65">
        <v>153</v>
      </c>
      <c r="I187" s="176">
        <f>I188</f>
        <v>0</v>
      </c>
      <c r="J187" s="186">
        <f>J188</f>
        <v>0</v>
      </c>
      <c r="K187" s="176">
        <f>K188</f>
        <v>0</v>
      </c>
      <c r="L187" s="175">
        <f>L188</f>
        <v>0</v>
      </c>
      <c r="M187"/>
      <c r="Z187"/>
    </row>
    <row r="188" spans="1:26" customHeight="1" ht="91.5" hidden="true">
      <c r="A188" s="77">
        <v>2</v>
      </c>
      <c r="B188" s="72">
        <v>9</v>
      </c>
      <c r="C188" s="72">
        <v>2</v>
      </c>
      <c r="D188" s="72">
        <v>2</v>
      </c>
      <c r="E188" s="73">
        <v>1</v>
      </c>
      <c r="F188" s="75"/>
      <c r="G188" s="81" t="s">
        <v>139</v>
      </c>
      <c r="H188" s="65">
        <v>154</v>
      </c>
      <c r="I188" s="188">
        <f>SUM(I189:I191)</f>
        <v>0</v>
      </c>
      <c r="J188" s="188">
        <f>SUM(J189:J191)</f>
        <v>0</v>
      </c>
      <c r="K188" s="188">
        <f>SUM(K189:K191)</f>
        <v>0</v>
      </c>
      <c r="L188" s="188">
        <f>SUM(L189:L191)</f>
        <v>0</v>
      </c>
      <c r="M188"/>
      <c r="Z188"/>
    </row>
    <row r="189" spans="1:26" customHeight="1" ht="114" hidden="true">
      <c r="A189" s="77">
        <v>2</v>
      </c>
      <c r="B189" s="72">
        <v>9</v>
      </c>
      <c r="C189" s="72">
        <v>2</v>
      </c>
      <c r="D189" s="72">
        <v>2</v>
      </c>
      <c r="E189" s="72">
        <v>1</v>
      </c>
      <c r="F189" s="75">
        <v>1</v>
      </c>
      <c r="G189" s="123" t="s">
        <v>140</v>
      </c>
      <c r="H189" s="65">
        <v>155</v>
      </c>
      <c r="I189" s="178">
        <v>0.0</v>
      </c>
      <c r="J189" s="177">
        <v>0.0</v>
      </c>
      <c r="K189" s="177">
        <v>0.0</v>
      </c>
      <c r="L189" s="177">
        <v>0.0</v>
      </c>
      <c r="M189"/>
      <c r="Z189"/>
    </row>
    <row r="190" spans="1:26" customHeight="1" ht="103.5" hidden="true">
      <c r="A190" s="83">
        <v>2</v>
      </c>
      <c r="B190" s="85">
        <v>9</v>
      </c>
      <c r="C190" s="83">
        <v>2</v>
      </c>
      <c r="D190" s="84">
        <v>2</v>
      </c>
      <c r="E190" s="84">
        <v>1</v>
      </c>
      <c r="F190" s="86">
        <v>2</v>
      </c>
      <c r="G190" s="107" t="s">
        <v>141</v>
      </c>
      <c r="H190" s="65">
        <v>156</v>
      </c>
      <c r="I190" s="178">
        <v>0.0</v>
      </c>
      <c r="J190" s="179">
        <v>0.0</v>
      </c>
      <c r="K190" s="179">
        <v>0.0</v>
      </c>
      <c r="L190" s="179">
        <v>0.0</v>
      </c>
      <c r="M190"/>
      <c r="Z190"/>
    </row>
    <row r="191" spans="1:26" customHeight="1" ht="105.75" hidden="true">
      <c r="A191" s="72">
        <v>2</v>
      </c>
      <c r="B191" s="113">
        <v>9</v>
      </c>
      <c r="C191" s="89">
        <v>2</v>
      </c>
      <c r="D191" s="90">
        <v>2</v>
      </c>
      <c r="E191" s="90">
        <v>1</v>
      </c>
      <c r="F191" s="91">
        <v>3</v>
      </c>
      <c r="G191" s="92" t="s">
        <v>142</v>
      </c>
      <c r="H191" s="65">
        <v>157</v>
      </c>
      <c r="I191" s="178">
        <v>0.0</v>
      </c>
      <c r="J191" s="191">
        <v>0.0</v>
      </c>
      <c r="K191" s="191">
        <v>0.0</v>
      </c>
      <c r="L191" s="191">
        <v>0.0</v>
      </c>
      <c r="M191"/>
      <c r="Z191"/>
    </row>
    <row r="192" spans="1:26" customHeight="1" ht="76.5" hidden="true">
      <c r="A192" s="61">
        <v>3</v>
      </c>
      <c r="B192" s="63"/>
      <c r="C192" s="61"/>
      <c r="D192" s="62"/>
      <c r="E192" s="62"/>
      <c r="F192" s="64"/>
      <c r="G192" s="112" t="s">
        <v>143</v>
      </c>
      <c r="H192" s="65">
        <v>158</v>
      </c>
      <c r="I192" s="171">
        <f>SUM(I193+I246+I311)</f>
        <v>0</v>
      </c>
      <c r="J192" s="203">
        <f>SUM(J193+J246+J311)</f>
        <v>0</v>
      </c>
      <c r="K192" s="172">
        <f>SUM(K193+K246+K311)</f>
        <v>0</v>
      </c>
      <c r="L192" s="171">
        <f>SUM(L193+L246+L311)</f>
        <v>0</v>
      </c>
      <c r="M192"/>
      <c r="Z192"/>
    </row>
    <row r="193" spans="1:26" customHeight="1" ht="34.5" hidden="true">
      <c r="A193" s="98">
        <v>3</v>
      </c>
      <c r="B193" s="61">
        <v>1</v>
      </c>
      <c r="C193" s="80"/>
      <c r="D193" s="67"/>
      <c r="E193" s="67"/>
      <c r="F193" s="117"/>
      <c r="G193" s="162" t="s">
        <v>144</v>
      </c>
      <c r="H193" s="65">
        <v>159</v>
      </c>
      <c r="I193" s="175">
        <f>SUM(I194+I217+I224+I236+I240)</f>
        <v>0</v>
      </c>
      <c r="J193" s="185">
        <f>SUM(J194+J217+J224+J236+J240)</f>
        <v>0</v>
      </c>
      <c r="K193" s="185">
        <f>SUM(K194+K217+K224+K236+K240)</f>
        <v>0</v>
      </c>
      <c r="L193" s="185">
        <f>SUM(L194+L217+L224+L236+L240)</f>
        <v>0</v>
      </c>
      <c r="M193"/>
      <c r="Z193"/>
    </row>
    <row r="194" spans="1:26" customHeight="1" ht="30.75" hidden="true">
      <c r="A194" s="70">
        <v>3</v>
      </c>
      <c r="B194" s="69">
        <v>1</v>
      </c>
      <c r="C194" s="70">
        <v>1</v>
      </c>
      <c r="D194" s="68"/>
      <c r="E194" s="68"/>
      <c r="F194" s="124"/>
      <c r="G194" s="155" t="s">
        <v>145</v>
      </c>
      <c r="H194" s="65">
        <v>160</v>
      </c>
      <c r="I194" s="185">
        <f>SUM(I195+I198+I203+I209+I214)</f>
        <v>0</v>
      </c>
      <c r="J194" s="186">
        <f>SUM(J195+J198+J203+J209+J214)</f>
        <v>0</v>
      </c>
      <c r="K194" s="176">
        <f>SUM(K195+K198+K203+K209+K214)</f>
        <v>0</v>
      </c>
      <c r="L194" s="175">
        <f>SUM(L195+L198+L203+L209+L214)</f>
        <v>0</v>
      </c>
      <c r="M194"/>
      <c r="Z194"/>
    </row>
    <row r="195" spans="1:26" customHeight="1" ht="33" hidden="true">
      <c r="A195" s="72">
        <v>3</v>
      </c>
      <c r="B195" s="74">
        <v>1</v>
      </c>
      <c r="C195" s="72">
        <v>1</v>
      </c>
      <c r="D195" s="73">
        <v>1</v>
      </c>
      <c r="E195" s="73"/>
      <c r="F195" s="125"/>
      <c r="G195" s="94" t="s">
        <v>146</v>
      </c>
      <c r="H195" s="65">
        <v>161</v>
      </c>
      <c r="I195" s="175">
        <f>I196</f>
        <v>0</v>
      </c>
      <c r="J195" s="187">
        <f>J196</f>
        <v>0</v>
      </c>
      <c r="K195" s="188">
        <f>K196</f>
        <v>0</v>
      </c>
      <c r="L195" s="185">
        <f>L196</f>
        <v>0</v>
      </c>
      <c r="M195"/>
      <c r="Z195"/>
    </row>
    <row r="196" spans="1:26" customHeight="1" ht="24" hidden="true">
      <c r="A196" s="72">
        <v>3</v>
      </c>
      <c r="B196" s="74">
        <v>1</v>
      </c>
      <c r="C196" s="72">
        <v>1</v>
      </c>
      <c r="D196" s="73">
        <v>1</v>
      </c>
      <c r="E196" s="73">
        <v>1</v>
      </c>
      <c r="F196" s="103"/>
      <c r="G196" s="94" t="s">
        <v>146</v>
      </c>
      <c r="H196" s="65">
        <v>162</v>
      </c>
      <c r="I196" s="185">
        <f>I197</f>
        <v>0</v>
      </c>
      <c r="J196" s="175">
        <f>J197</f>
        <v>0</v>
      </c>
      <c r="K196" s="175">
        <f>K197</f>
        <v>0</v>
      </c>
      <c r="L196" s="175">
        <f>L197</f>
        <v>0</v>
      </c>
      <c r="M196"/>
      <c r="Z196"/>
    </row>
    <row r="197" spans="1:26" customHeight="1" ht="31.5" hidden="true">
      <c r="A197" s="72">
        <v>3</v>
      </c>
      <c r="B197" s="74">
        <v>1</v>
      </c>
      <c r="C197" s="72">
        <v>1</v>
      </c>
      <c r="D197" s="73">
        <v>1</v>
      </c>
      <c r="E197" s="73">
        <v>1</v>
      </c>
      <c r="F197" s="103">
        <v>1</v>
      </c>
      <c r="G197" s="94" t="s">
        <v>146</v>
      </c>
      <c r="H197" s="65">
        <v>163</v>
      </c>
      <c r="I197" s="179">
        <v>0.0</v>
      </c>
      <c r="J197" s="179">
        <v>0.0</v>
      </c>
      <c r="K197" s="179">
        <v>0.0</v>
      </c>
      <c r="L197" s="179">
        <v>0.0</v>
      </c>
      <c r="M197"/>
      <c r="Z197"/>
    </row>
    <row r="198" spans="1:26" customHeight="1" ht="27.75" hidden="true">
      <c r="A198" s="70">
        <v>3</v>
      </c>
      <c r="B198" s="68">
        <v>1</v>
      </c>
      <c r="C198" s="68">
        <v>1</v>
      </c>
      <c r="D198" s="68">
        <v>2</v>
      </c>
      <c r="E198" s="68"/>
      <c r="F198" s="71"/>
      <c r="G198" s="81" t="s">
        <v>147</v>
      </c>
      <c r="H198" s="65">
        <v>164</v>
      </c>
      <c r="I198" s="185">
        <f>I199</f>
        <v>0</v>
      </c>
      <c r="J198" s="187">
        <f>J199</f>
        <v>0</v>
      </c>
      <c r="K198" s="188">
        <f>K199</f>
        <v>0</v>
      </c>
      <c r="L198" s="185">
        <f>L199</f>
        <v>0</v>
      </c>
      <c r="M198"/>
      <c r="Z198"/>
    </row>
    <row r="199" spans="1:26" customHeight="1" ht="27.75" hidden="true">
      <c r="A199" s="72">
        <v>3</v>
      </c>
      <c r="B199" s="73">
        <v>1</v>
      </c>
      <c r="C199" s="73">
        <v>1</v>
      </c>
      <c r="D199" s="73">
        <v>2</v>
      </c>
      <c r="E199" s="73">
        <v>1</v>
      </c>
      <c r="F199" s="75"/>
      <c r="G199" s="81" t="s">
        <v>147</v>
      </c>
      <c r="H199" s="65">
        <v>165</v>
      </c>
      <c r="I199" s="175">
        <f>SUM(I200:I202)</f>
        <v>0</v>
      </c>
      <c r="J199" s="186">
        <f>SUM(J200:J202)</f>
        <v>0</v>
      </c>
      <c r="K199" s="176">
        <f>SUM(K200:K202)</f>
        <v>0</v>
      </c>
      <c r="L199" s="175">
        <f>SUM(L200:L202)</f>
        <v>0</v>
      </c>
      <c r="M199"/>
      <c r="Z199"/>
    </row>
    <row r="200" spans="1:26" customHeight="1" ht="27" hidden="true">
      <c r="A200" s="70">
        <v>3</v>
      </c>
      <c r="B200" s="68">
        <v>1</v>
      </c>
      <c r="C200" s="68">
        <v>1</v>
      </c>
      <c r="D200" s="68">
        <v>2</v>
      </c>
      <c r="E200" s="68">
        <v>1</v>
      </c>
      <c r="F200" s="71">
        <v>1</v>
      </c>
      <c r="G200" s="81" t="s">
        <v>148</v>
      </c>
      <c r="H200" s="65">
        <v>166</v>
      </c>
      <c r="I200" s="177">
        <v>0.0</v>
      </c>
      <c r="J200" s="177">
        <v>0.0</v>
      </c>
      <c r="K200" s="177">
        <v>0.0</v>
      </c>
      <c r="L200" s="191">
        <v>0.0</v>
      </c>
      <c r="M200"/>
      <c r="Z200"/>
    </row>
    <row r="201" spans="1:26" customHeight="1" ht="27" hidden="true">
      <c r="A201" s="72">
        <v>3</v>
      </c>
      <c r="B201" s="73">
        <v>1</v>
      </c>
      <c r="C201" s="73">
        <v>1</v>
      </c>
      <c r="D201" s="73">
        <v>2</v>
      </c>
      <c r="E201" s="73">
        <v>1</v>
      </c>
      <c r="F201" s="75">
        <v>2</v>
      </c>
      <c r="G201" s="76" t="s">
        <v>149</v>
      </c>
      <c r="H201" s="65">
        <v>167</v>
      </c>
      <c r="I201" s="177">
        <v>0.0</v>
      </c>
      <c r="J201" s="179">
        <v>0.0</v>
      </c>
      <c r="K201" s="179">
        <v>0.0</v>
      </c>
      <c r="L201" s="179">
        <v>0.0</v>
      </c>
      <c r="M201"/>
      <c r="Z201"/>
    </row>
    <row r="202" spans="1:26" customHeight="1" ht="26.25" hidden="true">
      <c r="A202" s="70">
        <v>3</v>
      </c>
      <c r="B202" s="68">
        <v>1</v>
      </c>
      <c r="C202" s="68">
        <v>1</v>
      </c>
      <c r="D202" s="68">
        <v>2</v>
      </c>
      <c r="E202" s="68">
        <v>1</v>
      </c>
      <c r="F202" s="71">
        <v>3</v>
      </c>
      <c r="G202" s="81" t="s">
        <v>150</v>
      </c>
      <c r="H202" s="65">
        <v>168</v>
      </c>
      <c r="I202" s="177">
        <v>0.0</v>
      </c>
      <c r="J202" s="177">
        <v>0.0</v>
      </c>
      <c r="K202" s="177">
        <v>0.0</v>
      </c>
      <c r="L202" s="191">
        <v>0.0</v>
      </c>
      <c r="M202"/>
      <c r="Z202"/>
    </row>
    <row r="203" spans="1:26" customHeight="1" ht="27.75" hidden="true">
      <c r="A203" s="72">
        <v>3</v>
      </c>
      <c r="B203" s="73">
        <v>1</v>
      </c>
      <c r="C203" s="73">
        <v>1</v>
      </c>
      <c r="D203" s="73">
        <v>3</v>
      </c>
      <c r="E203" s="73"/>
      <c r="F203" s="75"/>
      <c r="G203" s="76" t="s">
        <v>151</v>
      </c>
      <c r="H203" s="65">
        <v>169</v>
      </c>
      <c r="I203" s="175">
        <f>I204</f>
        <v>0</v>
      </c>
      <c r="J203" s="186">
        <f>J204</f>
        <v>0</v>
      </c>
      <c r="K203" s="176">
        <f>K204</f>
        <v>0</v>
      </c>
      <c r="L203" s="175">
        <f>L204</f>
        <v>0</v>
      </c>
      <c r="M203"/>
      <c r="Z203"/>
    </row>
    <row r="204" spans="1:26" customHeight="1" ht="23.25" hidden="true">
      <c r="A204" s="72">
        <v>3</v>
      </c>
      <c r="B204" s="73">
        <v>1</v>
      </c>
      <c r="C204" s="73">
        <v>1</v>
      </c>
      <c r="D204" s="73">
        <v>3</v>
      </c>
      <c r="E204" s="73">
        <v>1</v>
      </c>
      <c r="F204" s="75"/>
      <c r="G204" s="76" t="s">
        <v>151</v>
      </c>
      <c r="H204" s="65">
        <v>170</v>
      </c>
      <c r="I204" s="175">
        <f>SUM(I205:I208)</f>
        <v>0</v>
      </c>
      <c r="J204" s="175">
        <f>SUM(J205:J208)</f>
        <v>0</v>
      </c>
      <c r="K204" s="175">
        <f>SUM(K205:K208)</f>
        <v>0</v>
      </c>
      <c r="L204" s="175">
        <f>SUM(L205:L208)</f>
        <v>0</v>
      </c>
      <c r="M204"/>
      <c r="Z204"/>
    </row>
    <row r="205" spans="1:26" customHeight="1" ht="23.25" hidden="true">
      <c r="A205" s="72">
        <v>3</v>
      </c>
      <c r="B205" s="73">
        <v>1</v>
      </c>
      <c r="C205" s="73">
        <v>1</v>
      </c>
      <c r="D205" s="73">
        <v>3</v>
      </c>
      <c r="E205" s="73">
        <v>1</v>
      </c>
      <c r="F205" s="75">
        <v>1</v>
      </c>
      <c r="G205" s="76" t="s">
        <v>152</v>
      </c>
      <c r="H205" s="65">
        <v>171</v>
      </c>
      <c r="I205" s="179">
        <v>0.0</v>
      </c>
      <c r="J205" s="179">
        <v>0.0</v>
      </c>
      <c r="K205" s="179">
        <v>0.0</v>
      </c>
      <c r="L205" s="191">
        <v>0.0</v>
      </c>
      <c r="M205"/>
      <c r="Z205"/>
    </row>
    <row r="206" spans="1:26" customHeight="1" ht="29.25" hidden="true">
      <c r="A206" s="72">
        <v>3</v>
      </c>
      <c r="B206" s="73">
        <v>1</v>
      </c>
      <c r="C206" s="73">
        <v>1</v>
      </c>
      <c r="D206" s="73">
        <v>3</v>
      </c>
      <c r="E206" s="73">
        <v>1</v>
      </c>
      <c r="F206" s="75">
        <v>2</v>
      </c>
      <c r="G206" s="76" t="s">
        <v>153</v>
      </c>
      <c r="H206" s="65">
        <v>172</v>
      </c>
      <c r="I206" s="179">
        <v>0.0</v>
      </c>
      <c r="J206" s="179">
        <v>0.0</v>
      </c>
      <c r="K206" s="179">
        <v>0.0</v>
      </c>
      <c r="L206" s="179">
        <v>0.0</v>
      </c>
      <c r="M206"/>
      <c r="Z206"/>
    </row>
    <row r="207" spans="1:26" customHeight="1" ht="27" hidden="true">
      <c r="A207" s="72">
        <v>3</v>
      </c>
      <c r="B207" s="73">
        <v>1</v>
      </c>
      <c r="C207" s="73">
        <v>1</v>
      </c>
      <c r="D207" s="73">
        <v>3</v>
      </c>
      <c r="E207" s="73">
        <v>1</v>
      </c>
      <c r="F207" s="75">
        <v>3</v>
      </c>
      <c r="G207" s="94" t="s">
        <v>154</v>
      </c>
      <c r="H207" s="65">
        <v>173</v>
      </c>
      <c r="I207" s="179">
        <v>0.0</v>
      </c>
      <c r="J207" s="201">
        <v>0.0</v>
      </c>
      <c r="K207" s="201">
        <v>0.0</v>
      </c>
      <c r="L207" s="201">
        <v>0.0</v>
      </c>
      <c r="M207"/>
      <c r="Z207"/>
    </row>
    <row r="208" spans="1:26" customHeight="1" ht="25.5" hidden="true">
      <c r="A208" s="83">
        <v>3</v>
      </c>
      <c r="B208" s="84">
        <v>1</v>
      </c>
      <c r="C208" s="84">
        <v>1</v>
      </c>
      <c r="D208" s="84">
        <v>3</v>
      </c>
      <c r="E208" s="84">
        <v>1</v>
      </c>
      <c r="F208" s="86">
        <v>4</v>
      </c>
      <c r="G208" s="115" t="s">
        <v>155</v>
      </c>
      <c r="H208" s="65">
        <v>174</v>
      </c>
      <c r="I208" s="179">
        <v>0.0</v>
      </c>
      <c r="J208" s="204">
        <v>0.0</v>
      </c>
      <c r="K208" s="179">
        <v>0.0</v>
      </c>
      <c r="L208" s="179">
        <v>0.0</v>
      </c>
      <c r="M208"/>
      <c r="Z208"/>
    </row>
    <row r="209" spans="1:26" customHeight="1" ht="27" hidden="true">
      <c r="A209" s="83">
        <v>3</v>
      </c>
      <c r="B209" s="84">
        <v>1</v>
      </c>
      <c r="C209" s="84">
        <v>1</v>
      </c>
      <c r="D209" s="84">
        <v>4</v>
      </c>
      <c r="E209" s="84"/>
      <c r="F209" s="86"/>
      <c r="G209" s="95" t="s">
        <v>156</v>
      </c>
      <c r="H209" s="65">
        <v>175</v>
      </c>
      <c r="I209" s="175">
        <f>I210</f>
        <v>0</v>
      </c>
      <c r="J209" s="189">
        <f>J210</f>
        <v>0</v>
      </c>
      <c r="K209" s="190">
        <f>K210</f>
        <v>0</v>
      </c>
      <c r="L209" s="182">
        <f>L210</f>
        <v>0</v>
      </c>
      <c r="M209"/>
      <c r="Z209"/>
    </row>
    <row r="210" spans="1:26" customHeight="1" ht="27.75" hidden="true">
      <c r="A210" s="72">
        <v>3</v>
      </c>
      <c r="B210" s="73">
        <v>1</v>
      </c>
      <c r="C210" s="73">
        <v>1</v>
      </c>
      <c r="D210" s="73">
        <v>4</v>
      </c>
      <c r="E210" s="73">
        <v>1</v>
      </c>
      <c r="F210" s="75"/>
      <c r="G210" s="95" t="s">
        <v>156</v>
      </c>
      <c r="H210" s="65">
        <v>176</v>
      </c>
      <c r="I210" s="185">
        <f>SUM(I211:I213)</f>
        <v>0</v>
      </c>
      <c r="J210" s="186">
        <f>SUM(J211:J213)</f>
        <v>0</v>
      </c>
      <c r="K210" s="176">
        <f>SUM(K211:K213)</f>
        <v>0</v>
      </c>
      <c r="L210" s="175">
        <f>SUM(L211:L213)</f>
        <v>0</v>
      </c>
      <c r="M210"/>
      <c r="Z210"/>
    </row>
    <row r="211" spans="1:26" customHeight="1" ht="24.75" hidden="true">
      <c r="A211" s="72">
        <v>3</v>
      </c>
      <c r="B211" s="73">
        <v>1</v>
      </c>
      <c r="C211" s="73">
        <v>1</v>
      </c>
      <c r="D211" s="73">
        <v>4</v>
      </c>
      <c r="E211" s="73">
        <v>1</v>
      </c>
      <c r="F211" s="75">
        <v>1</v>
      </c>
      <c r="G211" s="76" t="s">
        <v>157</v>
      </c>
      <c r="H211" s="65">
        <v>177</v>
      </c>
      <c r="I211" s="179">
        <v>0.0</v>
      </c>
      <c r="J211" s="179">
        <v>0.0</v>
      </c>
      <c r="K211" s="179">
        <v>0.0</v>
      </c>
      <c r="L211" s="191">
        <v>0.0</v>
      </c>
      <c r="M211"/>
      <c r="Z211"/>
    </row>
    <row r="212" spans="1:26" customHeight="1" ht="25.5" hidden="true">
      <c r="A212" s="70">
        <v>3</v>
      </c>
      <c r="B212" s="68">
        <v>1</v>
      </c>
      <c r="C212" s="68">
        <v>1</v>
      </c>
      <c r="D212" s="68">
        <v>4</v>
      </c>
      <c r="E212" s="68">
        <v>1</v>
      </c>
      <c r="F212" s="71">
        <v>2</v>
      </c>
      <c r="G212" s="81" t="s">
        <v>158</v>
      </c>
      <c r="H212" s="65">
        <v>178</v>
      </c>
      <c r="I212" s="179">
        <v>0.0</v>
      </c>
      <c r="J212" s="177">
        <v>0.0</v>
      </c>
      <c r="K212" s="178">
        <v>0.0</v>
      </c>
      <c r="L212" s="179">
        <v>0.0</v>
      </c>
      <c r="M212"/>
      <c r="Z212"/>
    </row>
    <row r="213" spans="1:26" customHeight="1" ht="31.5" hidden="true">
      <c r="A213" s="72">
        <v>3</v>
      </c>
      <c r="B213" s="73">
        <v>1</v>
      </c>
      <c r="C213" s="73">
        <v>1</v>
      </c>
      <c r="D213" s="73">
        <v>4</v>
      </c>
      <c r="E213" s="73">
        <v>1</v>
      </c>
      <c r="F213" s="75">
        <v>3</v>
      </c>
      <c r="G213" s="76" t="s">
        <v>159</v>
      </c>
      <c r="H213" s="65">
        <v>179</v>
      </c>
      <c r="I213" s="179">
        <v>0.0</v>
      </c>
      <c r="J213" s="177">
        <v>0.0</v>
      </c>
      <c r="K213" s="177">
        <v>0.0</v>
      </c>
      <c r="L213" s="179">
        <v>0.0</v>
      </c>
      <c r="M213"/>
      <c r="Z213"/>
    </row>
    <row r="214" spans="1:26" customHeight="1" ht="25.5" hidden="true">
      <c r="A214" s="72">
        <v>3</v>
      </c>
      <c r="B214" s="73">
        <v>1</v>
      </c>
      <c r="C214" s="73">
        <v>1</v>
      </c>
      <c r="D214" s="73">
        <v>5</v>
      </c>
      <c r="E214" s="73"/>
      <c r="F214" s="75"/>
      <c r="G214" s="76" t="s">
        <v>160</v>
      </c>
      <c r="H214" s="65">
        <v>180</v>
      </c>
      <c r="I214" s="175">
        <f>I215</f>
        <v>0</v>
      </c>
      <c r="J214" s="186">
        <f>J215</f>
        <v>0</v>
      </c>
      <c r="K214" s="176">
        <f>K215</f>
        <v>0</v>
      </c>
      <c r="L214" s="175">
        <f>L215</f>
        <v>0</v>
      </c>
      <c r="M214"/>
      <c r="Z214"/>
    </row>
    <row r="215" spans="1:26" customHeight="1" ht="26.25" hidden="true">
      <c r="A215" s="83">
        <v>3</v>
      </c>
      <c r="B215" s="84">
        <v>1</v>
      </c>
      <c r="C215" s="84">
        <v>1</v>
      </c>
      <c r="D215" s="84">
        <v>5</v>
      </c>
      <c r="E215" s="84">
        <v>1</v>
      </c>
      <c r="F215" s="86"/>
      <c r="G215" s="76" t="s">
        <v>160</v>
      </c>
      <c r="H215" s="65">
        <v>181</v>
      </c>
      <c r="I215" s="176">
        <f>I216</f>
        <v>0</v>
      </c>
      <c r="J215" s="176">
        <f>J216</f>
        <v>0</v>
      </c>
      <c r="K215" s="176">
        <f>K216</f>
        <v>0</v>
      </c>
      <c r="L215" s="176">
        <f>L216</f>
        <v>0</v>
      </c>
      <c r="M215"/>
      <c r="Z215"/>
    </row>
    <row r="216" spans="1:26" customHeight="1" ht="27" hidden="true">
      <c r="A216" s="72">
        <v>3</v>
      </c>
      <c r="B216" s="73">
        <v>1</v>
      </c>
      <c r="C216" s="73">
        <v>1</v>
      </c>
      <c r="D216" s="73">
        <v>5</v>
      </c>
      <c r="E216" s="73">
        <v>1</v>
      </c>
      <c r="F216" s="75">
        <v>1</v>
      </c>
      <c r="G216" s="76" t="s">
        <v>160</v>
      </c>
      <c r="H216" s="65">
        <v>182</v>
      </c>
      <c r="I216" s="177">
        <v>0.0</v>
      </c>
      <c r="J216" s="179">
        <v>0.0</v>
      </c>
      <c r="K216" s="179">
        <v>0.0</v>
      </c>
      <c r="L216" s="179">
        <v>0.0</v>
      </c>
      <c r="M216"/>
      <c r="Z216"/>
    </row>
    <row r="217" spans="1:26" customHeight="1" ht="26.25" hidden="true">
      <c r="A217" s="83">
        <v>3</v>
      </c>
      <c r="B217" s="84">
        <v>1</v>
      </c>
      <c r="C217" s="84">
        <v>2</v>
      </c>
      <c r="D217" s="84"/>
      <c r="E217" s="84"/>
      <c r="F217" s="86"/>
      <c r="G217" s="159" t="s">
        <v>161</v>
      </c>
      <c r="H217" s="65">
        <v>183</v>
      </c>
      <c r="I217" s="175">
        <f>I218</f>
        <v>0</v>
      </c>
      <c r="J217" s="189">
        <f>J218</f>
        <v>0</v>
      </c>
      <c r="K217" s="190">
        <f>K218</f>
        <v>0</v>
      </c>
      <c r="L217" s="182">
        <f>L218</f>
        <v>0</v>
      </c>
      <c r="M217"/>
      <c r="Z217"/>
    </row>
    <row r="218" spans="1:26" customHeight="1" ht="25.5" hidden="true">
      <c r="A218" s="72">
        <v>3</v>
      </c>
      <c r="B218" s="73">
        <v>1</v>
      </c>
      <c r="C218" s="73">
        <v>2</v>
      </c>
      <c r="D218" s="73">
        <v>1</v>
      </c>
      <c r="E218" s="73"/>
      <c r="F218" s="75"/>
      <c r="G218" s="107" t="s">
        <v>161</v>
      </c>
      <c r="H218" s="65">
        <v>184</v>
      </c>
      <c r="I218" s="185">
        <f>I219</f>
        <v>0</v>
      </c>
      <c r="J218" s="186">
        <f>J219</f>
        <v>0</v>
      </c>
      <c r="K218" s="176">
        <f>K219</f>
        <v>0</v>
      </c>
      <c r="L218" s="175">
        <f>L219</f>
        <v>0</v>
      </c>
      <c r="M218"/>
      <c r="Z218"/>
    </row>
    <row r="219" spans="1:26" customHeight="1" ht="26.25" hidden="true">
      <c r="A219" s="70">
        <v>3</v>
      </c>
      <c r="B219" s="68">
        <v>1</v>
      </c>
      <c r="C219" s="68">
        <v>2</v>
      </c>
      <c r="D219" s="68">
        <v>1</v>
      </c>
      <c r="E219" s="68">
        <v>1</v>
      </c>
      <c r="F219" s="71"/>
      <c r="G219" s="107" t="s">
        <v>161</v>
      </c>
      <c r="H219" s="65">
        <v>185</v>
      </c>
      <c r="I219" s="175">
        <f>SUM(I220:I223)</f>
        <v>0</v>
      </c>
      <c r="J219" s="187">
        <f>SUM(J220:J223)</f>
        <v>0</v>
      </c>
      <c r="K219" s="188">
        <f>SUM(K220:K223)</f>
        <v>0</v>
      </c>
      <c r="L219" s="185">
        <f>SUM(L220:L223)</f>
        <v>0</v>
      </c>
      <c r="M219"/>
      <c r="Z219"/>
    </row>
    <row r="220" spans="1:26" customHeight="1" ht="41.25" hidden="true">
      <c r="A220" s="72">
        <v>3</v>
      </c>
      <c r="B220" s="73">
        <v>1</v>
      </c>
      <c r="C220" s="73">
        <v>2</v>
      </c>
      <c r="D220" s="73">
        <v>1</v>
      </c>
      <c r="E220" s="73">
        <v>1</v>
      </c>
      <c r="F220" s="97">
        <v>2</v>
      </c>
      <c r="G220" s="76" t="s">
        <v>162</v>
      </c>
      <c r="H220" s="65">
        <v>186</v>
      </c>
      <c r="I220" s="179">
        <v>0.0</v>
      </c>
      <c r="J220" s="179">
        <v>0.0</v>
      </c>
      <c r="K220" s="179">
        <v>0.0</v>
      </c>
      <c r="L220" s="179">
        <v>0.0</v>
      </c>
      <c r="M220"/>
      <c r="Z220"/>
    </row>
    <row r="221" spans="1:26" customHeight="1" ht="26.25" hidden="true">
      <c r="A221" s="72">
        <v>3</v>
      </c>
      <c r="B221" s="73">
        <v>1</v>
      </c>
      <c r="C221" s="73">
        <v>2</v>
      </c>
      <c r="D221" s="72">
        <v>1</v>
      </c>
      <c r="E221" s="73">
        <v>1</v>
      </c>
      <c r="F221" s="97">
        <v>3</v>
      </c>
      <c r="G221" s="76" t="s">
        <v>163</v>
      </c>
      <c r="H221" s="65">
        <v>187</v>
      </c>
      <c r="I221" s="179">
        <v>0.0</v>
      </c>
      <c r="J221" s="179">
        <v>0.0</v>
      </c>
      <c r="K221" s="179">
        <v>0.0</v>
      </c>
      <c r="L221" s="179">
        <v>0.0</v>
      </c>
      <c r="M221"/>
      <c r="Z221"/>
    </row>
    <row r="222" spans="1:26" customHeight="1" ht="27.75" hidden="true">
      <c r="A222" s="72">
        <v>3</v>
      </c>
      <c r="B222" s="73">
        <v>1</v>
      </c>
      <c r="C222" s="73">
        <v>2</v>
      </c>
      <c r="D222" s="72">
        <v>1</v>
      </c>
      <c r="E222" s="73">
        <v>1</v>
      </c>
      <c r="F222" s="97">
        <v>4</v>
      </c>
      <c r="G222" s="76" t="s">
        <v>164</v>
      </c>
      <c r="H222" s="65">
        <v>188</v>
      </c>
      <c r="I222" s="179">
        <v>0.0</v>
      </c>
      <c r="J222" s="179">
        <v>0.0</v>
      </c>
      <c r="K222" s="179">
        <v>0.0</v>
      </c>
      <c r="L222" s="179">
        <v>0.0</v>
      </c>
      <c r="M222"/>
      <c r="Z222"/>
    </row>
    <row r="223" spans="1:26" customHeight="1" ht="27" hidden="true">
      <c r="A223" s="83">
        <v>3</v>
      </c>
      <c r="B223" s="90">
        <v>1</v>
      </c>
      <c r="C223" s="90">
        <v>2</v>
      </c>
      <c r="D223" s="89">
        <v>1</v>
      </c>
      <c r="E223" s="90">
        <v>1</v>
      </c>
      <c r="F223" s="120">
        <v>5</v>
      </c>
      <c r="G223" s="92" t="s">
        <v>165</v>
      </c>
      <c r="H223" s="65">
        <v>189</v>
      </c>
      <c r="I223" s="179">
        <v>0.0</v>
      </c>
      <c r="J223" s="179">
        <v>0.0</v>
      </c>
      <c r="K223" s="179">
        <v>0.0</v>
      </c>
      <c r="L223" s="191">
        <v>0.0</v>
      </c>
      <c r="M223"/>
      <c r="Z223"/>
    </row>
    <row r="224" spans="1:26" customHeight="1" ht="29.25" hidden="true">
      <c r="A224" s="72">
        <v>3</v>
      </c>
      <c r="B224" s="73">
        <v>1</v>
      </c>
      <c r="C224" s="73">
        <v>3</v>
      </c>
      <c r="D224" s="72"/>
      <c r="E224" s="73"/>
      <c r="F224" s="75"/>
      <c r="G224" s="151" t="s">
        <v>166</v>
      </c>
      <c r="H224" s="65">
        <v>190</v>
      </c>
      <c r="I224" s="175">
        <f>SUM(I225+I228)</f>
        <v>0</v>
      </c>
      <c r="J224" s="186">
        <f>SUM(J225+J228)</f>
        <v>0</v>
      </c>
      <c r="K224" s="176">
        <f>SUM(K225+K228)</f>
        <v>0</v>
      </c>
      <c r="L224" s="175">
        <f>SUM(L225+L228)</f>
        <v>0</v>
      </c>
      <c r="M224"/>
      <c r="Z224"/>
    </row>
    <row r="225" spans="1:26" customHeight="1" ht="27.75" hidden="true">
      <c r="A225" s="70">
        <v>3</v>
      </c>
      <c r="B225" s="68">
        <v>1</v>
      </c>
      <c r="C225" s="68">
        <v>3</v>
      </c>
      <c r="D225" s="70">
        <v>1</v>
      </c>
      <c r="E225" s="72"/>
      <c r="F225" s="71"/>
      <c r="G225" s="81" t="s">
        <v>167</v>
      </c>
      <c r="H225" s="65">
        <v>191</v>
      </c>
      <c r="I225" s="185">
        <f>I226</f>
        <v>0</v>
      </c>
      <c r="J225" s="187">
        <f>J226</f>
        <v>0</v>
      </c>
      <c r="K225" s="188">
        <f>K226</f>
        <v>0</v>
      </c>
      <c r="L225" s="185">
        <f>L226</f>
        <v>0</v>
      </c>
      <c r="M225"/>
      <c r="Z225"/>
    </row>
    <row r="226" spans="1:26" customHeight="1" ht="30.75" hidden="true">
      <c r="A226" s="72">
        <v>3</v>
      </c>
      <c r="B226" s="73">
        <v>1</v>
      </c>
      <c r="C226" s="73">
        <v>3</v>
      </c>
      <c r="D226" s="72">
        <v>1</v>
      </c>
      <c r="E226" s="72">
        <v>1</v>
      </c>
      <c r="F226" s="75"/>
      <c r="G226" s="81" t="s">
        <v>167</v>
      </c>
      <c r="H226" s="65">
        <v>192</v>
      </c>
      <c r="I226" s="175">
        <f>I227</f>
        <v>0</v>
      </c>
      <c r="J226" s="186">
        <f>J227</f>
        <v>0</v>
      </c>
      <c r="K226" s="176">
        <f>K227</f>
        <v>0</v>
      </c>
      <c r="L226" s="175">
        <f>L227</f>
        <v>0</v>
      </c>
      <c r="M226"/>
      <c r="Z226"/>
    </row>
    <row r="227" spans="1:26" customHeight="1" ht="27.75" hidden="true">
      <c r="A227" s="72">
        <v>3</v>
      </c>
      <c r="B227" s="74">
        <v>1</v>
      </c>
      <c r="C227" s="72">
        <v>3</v>
      </c>
      <c r="D227" s="73">
        <v>1</v>
      </c>
      <c r="E227" s="73">
        <v>1</v>
      </c>
      <c r="F227" s="75">
        <v>1</v>
      </c>
      <c r="G227" s="81" t="s">
        <v>167</v>
      </c>
      <c r="H227" s="65">
        <v>193</v>
      </c>
      <c r="I227" s="191">
        <v>0.0</v>
      </c>
      <c r="J227" s="191">
        <v>0.0</v>
      </c>
      <c r="K227" s="191">
        <v>0.0</v>
      </c>
      <c r="L227" s="191">
        <v>0.0</v>
      </c>
      <c r="M227"/>
      <c r="Z227"/>
    </row>
    <row r="228" spans="1:26" customHeight="1" ht="30.75" hidden="true">
      <c r="A228" s="72">
        <v>3</v>
      </c>
      <c r="B228" s="74">
        <v>1</v>
      </c>
      <c r="C228" s="72">
        <v>3</v>
      </c>
      <c r="D228" s="73">
        <v>2</v>
      </c>
      <c r="E228" s="73"/>
      <c r="F228" s="75"/>
      <c r="G228" s="76" t="s">
        <v>168</v>
      </c>
      <c r="H228" s="65">
        <v>194</v>
      </c>
      <c r="I228" s="175">
        <f>I229</f>
        <v>0</v>
      </c>
      <c r="J228" s="186">
        <f>J229</f>
        <v>0</v>
      </c>
      <c r="K228" s="176">
        <f>K229</f>
        <v>0</v>
      </c>
      <c r="L228" s="175">
        <f>L229</f>
        <v>0</v>
      </c>
      <c r="M228"/>
      <c r="Z228"/>
    </row>
    <row r="229" spans="1:26" customHeight="1" ht="27" hidden="true">
      <c r="A229" s="70">
        <v>3</v>
      </c>
      <c r="B229" s="69">
        <v>1</v>
      </c>
      <c r="C229" s="70">
        <v>3</v>
      </c>
      <c r="D229" s="68">
        <v>2</v>
      </c>
      <c r="E229" s="68">
        <v>1</v>
      </c>
      <c r="F229" s="71"/>
      <c r="G229" s="151" t="s">
        <v>168</v>
      </c>
      <c r="H229" s="65">
        <v>195</v>
      </c>
      <c r="I229" s="175">
        <f>SUM(I230:I235)</f>
        <v>0</v>
      </c>
      <c r="J229" s="175">
        <f>SUM(J230:J235)</f>
        <v>0</v>
      </c>
      <c r="K229" s="175">
        <f>SUM(K230:K235)</f>
        <v>0</v>
      </c>
      <c r="L229" s="175">
        <f>SUM(L230:L235)</f>
        <v>0</v>
      </c>
      <c r="M229" s="126">
        <f>SUM(M230:M235)</f>
        <v>0</v>
      </c>
      <c r="N229" s="126">
        <f>SUM(N230:N235)</f>
        <v>0</v>
      </c>
      <c r="O229" s="126">
        <f>SUM(O230:O235)</f>
        <v>0</v>
      </c>
      <c r="P229" s="126">
        <f>SUM(P230:P235)</f>
        <v>0</v>
      </c>
      <c r="Z229"/>
    </row>
    <row r="230" spans="1:26" customHeight="1" ht="24.75" hidden="true">
      <c r="A230" s="72">
        <v>3</v>
      </c>
      <c r="B230" s="74">
        <v>1</v>
      </c>
      <c r="C230" s="72">
        <v>3</v>
      </c>
      <c r="D230" s="73">
        <v>2</v>
      </c>
      <c r="E230" s="73">
        <v>1</v>
      </c>
      <c r="F230" s="75">
        <v>1</v>
      </c>
      <c r="G230" s="151" t="s">
        <v>169</v>
      </c>
      <c r="H230" s="65">
        <v>196</v>
      </c>
      <c r="I230" s="179">
        <v>0.0</v>
      </c>
      <c r="J230" s="179">
        <v>0.0</v>
      </c>
      <c r="K230" s="179">
        <v>0.0</v>
      </c>
      <c r="L230" s="191">
        <v>0.0</v>
      </c>
      <c r="M230"/>
      <c r="Z230"/>
    </row>
    <row r="231" spans="1:26" customHeight="1" ht="26.25" hidden="true">
      <c r="A231" s="72">
        <v>3</v>
      </c>
      <c r="B231" s="74">
        <v>1</v>
      </c>
      <c r="C231" s="72">
        <v>3</v>
      </c>
      <c r="D231" s="73">
        <v>2</v>
      </c>
      <c r="E231" s="73">
        <v>1</v>
      </c>
      <c r="F231" s="75">
        <v>2</v>
      </c>
      <c r="G231" s="151" t="s">
        <v>170</v>
      </c>
      <c r="H231" s="65">
        <v>197</v>
      </c>
      <c r="I231" s="179">
        <v>0.0</v>
      </c>
      <c r="J231" s="179">
        <v>0.0</v>
      </c>
      <c r="K231" s="179">
        <v>0.0</v>
      </c>
      <c r="L231" s="179">
        <v>0.0</v>
      </c>
      <c r="M231"/>
      <c r="Z231"/>
    </row>
    <row r="232" spans="1:26" customHeight="1" ht="26.25" hidden="true">
      <c r="A232" s="72">
        <v>3</v>
      </c>
      <c r="B232" s="74">
        <v>1</v>
      </c>
      <c r="C232" s="72">
        <v>3</v>
      </c>
      <c r="D232" s="73">
        <v>2</v>
      </c>
      <c r="E232" s="73">
        <v>1</v>
      </c>
      <c r="F232" s="75">
        <v>3</v>
      </c>
      <c r="G232" s="151" t="s">
        <v>171</v>
      </c>
      <c r="H232" s="65">
        <v>198</v>
      </c>
      <c r="I232" s="179">
        <v>0.0</v>
      </c>
      <c r="J232" s="179">
        <v>0.0</v>
      </c>
      <c r="K232" s="179">
        <v>0.0</v>
      </c>
      <c r="L232" s="179">
        <v>0.0</v>
      </c>
      <c r="M232"/>
      <c r="Z232"/>
    </row>
    <row r="233" spans="1:26" customHeight="1" ht="27.75" hidden="true">
      <c r="A233" s="72">
        <v>3</v>
      </c>
      <c r="B233" s="74">
        <v>1</v>
      </c>
      <c r="C233" s="72">
        <v>3</v>
      </c>
      <c r="D233" s="73">
        <v>2</v>
      </c>
      <c r="E233" s="73">
        <v>1</v>
      </c>
      <c r="F233" s="75">
        <v>4</v>
      </c>
      <c r="G233" s="151" t="s">
        <v>172</v>
      </c>
      <c r="H233" s="65">
        <v>199</v>
      </c>
      <c r="I233" s="179">
        <v>0.0</v>
      </c>
      <c r="J233" s="179">
        <v>0.0</v>
      </c>
      <c r="K233" s="179">
        <v>0.0</v>
      </c>
      <c r="L233" s="191">
        <v>0.0</v>
      </c>
      <c r="M233"/>
      <c r="Z233"/>
    </row>
    <row r="234" spans="1:26" customHeight="1" ht="29.25" hidden="true">
      <c r="A234" s="72">
        <v>3</v>
      </c>
      <c r="B234" s="74">
        <v>1</v>
      </c>
      <c r="C234" s="72">
        <v>3</v>
      </c>
      <c r="D234" s="73">
        <v>2</v>
      </c>
      <c r="E234" s="73">
        <v>1</v>
      </c>
      <c r="F234" s="75">
        <v>5</v>
      </c>
      <c r="G234" s="153" t="s">
        <v>173</v>
      </c>
      <c r="H234" s="65">
        <v>200</v>
      </c>
      <c r="I234" s="179">
        <v>0.0</v>
      </c>
      <c r="J234" s="179">
        <v>0.0</v>
      </c>
      <c r="K234" s="179">
        <v>0.0</v>
      </c>
      <c r="L234" s="179">
        <v>0.0</v>
      </c>
      <c r="M234"/>
      <c r="Z234"/>
    </row>
    <row r="235" spans="1:26" customHeight="1" ht="25.5" hidden="true">
      <c r="A235" s="95">
        <v>3</v>
      </c>
      <c r="B235" s="76">
        <v>1</v>
      </c>
      <c r="C235" s="95">
        <v>3</v>
      </c>
      <c r="D235" s="96">
        <v>2</v>
      </c>
      <c r="E235" s="96">
        <v>1</v>
      </c>
      <c r="F235" s="97">
        <v>6</v>
      </c>
      <c r="G235" s="153" t="s">
        <v>168</v>
      </c>
      <c r="H235" s="65">
        <v>201</v>
      </c>
      <c r="I235" s="179">
        <v>0.0</v>
      </c>
      <c r="J235" s="179">
        <v>0.0</v>
      </c>
      <c r="K235" s="179">
        <v>0.0</v>
      </c>
      <c r="L235" s="191">
        <v>0.0</v>
      </c>
      <c r="M235"/>
      <c r="Z235"/>
    </row>
    <row r="236" spans="1:26" customHeight="1" ht="27" hidden="true">
      <c r="A236" s="70">
        <v>3</v>
      </c>
      <c r="B236" s="68">
        <v>1</v>
      </c>
      <c r="C236" s="68">
        <v>4</v>
      </c>
      <c r="D236" s="68"/>
      <c r="E236" s="68"/>
      <c r="F236" s="71"/>
      <c r="G236" s="153" t="s">
        <v>174</v>
      </c>
      <c r="H236" s="65">
        <v>202</v>
      </c>
      <c r="I236" s="185">
        <f>I237</f>
        <v>0</v>
      </c>
      <c r="J236" s="187">
        <f>J237</f>
        <v>0</v>
      </c>
      <c r="K236" s="188">
        <f>K237</f>
        <v>0</v>
      </c>
      <c r="L236" s="188">
        <f>L237</f>
        <v>0</v>
      </c>
      <c r="M236"/>
      <c r="Z236"/>
    </row>
    <row r="237" spans="1:26" customHeight="1" ht="27" hidden="true">
      <c r="A237" s="83">
        <v>3</v>
      </c>
      <c r="B237" s="90">
        <v>1</v>
      </c>
      <c r="C237" s="90">
        <v>4</v>
      </c>
      <c r="D237" s="90">
        <v>1</v>
      </c>
      <c r="E237" s="90"/>
      <c r="F237" s="91"/>
      <c r="G237" s="153" t="s">
        <v>174</v>
      </c>
      <c r="H237" s="65">
        <v>203</v>
      </c>
      <c r="I237" s="183">
        <f>I238</f>
        <v>0</v>
      </c>
      <c r="J237" s="195">
        <f>J238</f>
        <v>0</v>
      </c>
      <c r="K237" s="184">
        <f>K238</f>
        <v>0</v>
      </c>
      <c r="L237" s="184">
        <f>L238</f>
        <v>0</v>
      </c>
      <c r="M237"/>
      <c r="Z237"/>
    </row>
    <row r="238" spans="1:26" customHeight="1" ht="27.75" hidden="true">
      <c r="A238" s="72">
        <v>3</v>
      </c>
      <c r="B238" s="73">
        <v>1</v>
      </c>
      <c r="C238" s="73">
        <v>4</v>
      </c>
      <c r="D238" s="73">
        <v>1</v>
      </c>
      <c r="E238" s="73">
        <v>1</v>
      </c>
      <c r="F238" s="75"/>
      <c r="G238" s="153" t="s">
        <v>175</v>
      </c>
      <c r="H238" s="65">
        <v>204</v>
      </c>
      <c r="I238" s="175">
        <f>I239</f>
        <v>0</v>
      </c>
      <c r="J238" s="186">
        <f>J239</f>
        <v>0</v>
      </c>
      <c r="K238" s="176">
        <f>K239</f>
        <v>0</v>
      </c>
      <c r="L238" s="176">
        <f>L239</f>
        <v>0</v>
      </c>
      <c r="M238"/>
      <c r="Z238"/>
    </row>
    <row r="239" spans="1:26" customHeight="1" ht="27" hidden="true">
      <c r="A239" s="77">
        <v>3</v>
      </c>
      <c r="B239" s="72">
        <v>1</v>
      </c>
      <c r="C239" s="73">
        <v>4</v>
      </c>
      <c r="D239" s="73">
        <v>1</v>
      </c>
      <c r="E239" s="73">
        <v>1</v>
      </c>
      <c r="F239" s="75">
        <v>1</v>
      </c>
      <c r="G239" s="153" t="s">
        <v>175</v>
      </c>
      <c r="H239" s="65">
        <v>205</v>
      </c>
      <c r="I239" s="179">
        <v>0.0</v>
      </c>
      <c r="J239" s="179">
        <v>0.0</v>
      </c>
      <c r="K239" s="179">
        <v>0.0</v>
      </c>
      <c r="L239" s="179">
        <v>0.0</v>
      </c>
      <c r="M239"/>
      <c r="Z239"/>
    </row>
    <row r="240" spans="1:26" customHeight="1" ht="26.25" hidden="true">
      <c r="A240" s="77">
        <v>3</v>
      </c>
      <c r="B240" s="73">
        <v>1</v>
      </c>
      <c r="C240" s="73">
        <v>5</v>
      </c>
      <c r="D240" s="73"/>
      <c r="E240" s="73"/>
      <c r="F240" s="75"/>
      <c r="G240" s="151" t="s">
        <v>176</v>
      </c>
      <c r="H240" s="65">
        <v>206</v>
      </c>
      <c r="I240" s="175">
        <f>I241</f>
        <v>0</v>
      </c>
      <c r="J240" s="175">
        <f>J241</f>
        <v>0</v>
      </c>
      <c r="K240" s="175">
        <f>K241</f>
        <v>0</v>
      </c>
      <c r="L240" s="175">
        <f>L241</f>
        <v>0</v>
      </c>
      <c r="M240"/>
      <c r="Z240"/>
    </row>
    <row r="241" spans="1:26" customHeight="1" ht="30" hidden="true">
      <c r="A241" s="77">
        <v>3</v>
      </c>
      <c r="B241" s="73">
        <v>1</v>
      </c>
      <c r="C241" s="73">
        <v>5</v>
      </c>
      <c r="D241" s="73">
        <v>1</v>
      </c>
      <c r="E241" s="73"/>
      <c r="F241" s="75"/>
      <c r="G241" s="151" t="s">
        <v>176</v>
      </c>
      <c r="H241" s="65">
        <v>207</v>
      </c>
      <c r="I241" s="175">
        <f>I242</f>
        <v>0</v>
      </c>
      <c r="J241" s="175">
        <f>J242</f>
        <v>0</v>
      </c>
      <c r="K241" s="175">
        <f>K242</f>
        <v>0</v>
      </c>
      <c r="L241" s="175">
        <f>L242</f>
        <v>0</v>
      </c>
      <c r="M241"/>
      <c r="Z241"/>
    </row>
    <row r="242" spans="1:26" customHeight="1" ht="27" hidden="true">
      <c r="A242" s="77">
        <v>3</v>
      </c>
      <c r="B242" s="73">
        <v>1</v>
      </c>
      <c r="C242" s="73">
        <v>5</v>
      </c>
      <c r="D242" s="73">
        <v>1</v>
      </c>
      <c r="E242" s="73">
        <v>1</v>
      </c>
      <c r="F242" s="75"/>
      <c r="G242" s="151" t="s">
        <v>176</v>
      </c>
      <c r="H242" s="65">
        <v>208</v>
      </c>
      <c r="I242" s="175">
        <f>SUM(I243:I245)</f>
        <v>0</v>
      </c>
      <c r="J242" s="175">
        <f>SUM(J243:J245)</f>
        <v>0</v>
      </c>
      <c r="K242" s="175">
        <f>SUM(K243:K245)</f>
        <v>0</v>
      </c>
      <c r="L242" s="175">
        <f>SUM(L243:L245)</f>
        <v>0</v>
      </c>
      <c r="M242"/>
      <c r="Z242"/>
    </row>
    <row r="243" spans="1:26" customHeight="1" ht="31.5" hidden="true">
      <c r="A243" s="77">
        <v>3</v>
      </c>
      <c r="B243" s="73">
        <v>1</v>
      </c>
      <c r="C243" s="73">
        <v>5</v>
      </c>
      <c r="D243" s="73">
        <v>1</v>
      </c>
      <c r="E243" s="73">
        <v>1</v>
      </c>
      <c r="F243" s="75">
        <v>1</v>
      </c>
      <c r="G243" s="163" t="s">
        <v>177</v>
      </c>
      <c r="H243" s="65">
        <v>209</v>
      </c>
      <c r="I243" s="179">
        <v>0.0</v>
      </c>
      <c r="J243" s="179">
        <v>0.0</v>
      </c>
      <c r="K243" s="179">
        <v>0.0</v>
      </c>
      <c r="L243" s="179">
        <v>0.0</v>
      </c>
      <c r="M243"/>
      <c r="Z243"/>
    </row>
    <row r="244" spans="1:26" customHeight="1" ht="25.5" hidden="true">
      <c r="A244" s="77">
        <v>3</v>
      </c>
      <c r="B244" s="73">
        <v>1</v>
      </c>
      <c r="C244" s="73">
        <v>5</v>
      </c>
      <c r="D244" s="73">
        <v>1</v>
      </c>
      <c r="E244" s="73">
        <v>1</v>
      </c>
      <c r="F244" s="75">
        <v>2</v>
      </c>
      <c r="G244" s="163" t="s">
        <v>178</v>
      </c>
      <c r="H244" s="65">
        <v>210</v>
      </c>
      <c r="I244" s="179">
        <v>0.0</v>
      </c>
      <c r="J244" s="179">
        <v>0.0</v>
      </c>
      <c r="K244" s="179">
        <v>0.0</v>
      </c>
      <c r="L244" s="179">
        <v>0.0</v>
      </c>
      <c r="M244"/>
      <c r="Z244"/>
    </row>
    <row r="245" spans="1:26" customHeight="1" ht="28.5" hidden="true">
      <c r="A245" s="77">
        <v>3</v>
      </c>
      <c r="B245" s="73">
        <v>1</v>
      </c>
      <c r="C245" s="73">
        <v>5</v>
      </c>
      <c r="D245" s="73">
        <v>1</v>
      </c>
      <c r="E245" s="73">
        <v>1</v>
      </c>
      <c r="F245" s="75">
        <v>3</v>
      </c>
      <c r="G245" s="163" t="s">
        <v>179</v>
      </c>
      <c r="H245" s="65">
        <v>211</v>
      </c>
      <c r="I245" s="179">
        <v>0.0</v>
      </c>
      <c r="J245" s="179">
        <v>0.0</v>
      </c>
      <c r="K245" s="179">
        <v>0.0</v>
      </c>
      <c r="L245" s="179">
        <v>0.0</v>
      </c>
      <c r="M245"/>
      <c r="Z245"/>
    </row>
    <row r="246" spans="1:26" customHeight="1" ht="41.25" hidden="true">
      <c r="A246" s="61">
        <v>3</v>
      </c>
      <c r="B246" s="62">
        <v>2</v>
      </c>
      <c r="C246" s="62"/>
      <c r="D246" s="62"/>
      <c r="E246" s="62"/>
      <c r="F246" s="64"/>
      <c r="G246" s="156" t="s">
        <v>180</v>
      </c>
      <c r="H246" s="65">
        <v>212</v>
      </c>
      <c r="I246" s="175">
        <f>SUM(I247+I279)</f>
        <v>0</v>
      </c>
      <c r="J246" s="186">
        <f>SUM(J247+J279)</f>
        <v>0</v>
      </c>
      <c r="K246" s="176">
        <f>SUM(K247+K279)</f>
        <v>0</v>
      </c>
      <c r="L246" s="176">
        <f>SUM(L247+L279)</f>
        <v>0</v>
      </c>
      <c r="M246"/>
      <c r="Z246"/>
    </row>
    <row r="247" spans="1:26" customHeight="1" ht="26.25" hidden="true">
      <c r="A247" s="109">
        <v>3</v>
      </c>
      <c r="B247" s="118">
        <v>2</v>
      </c>
      <c r="C247" s="119">
        <v>1</v>
      </c>
      <c r="D247" s="119"/>
      <c r="E247" s="119"/>
      <c r="F247" s="120"/>
      <c r="G247" s="92" t="s">
        <v>181</v>
      </c>
      <c r="H247" s="65">
        <v>213</v>
      </c>
      <c r="I247" s="183">
        <f>SUM(I248+I257+I261+I265+I269+I272+I275)</f>
        <v>0</v>
      </c>
      <c r="J247" s="195">
        <f>SUM(J248+J257+J261+J265+J269+J272+J275)</f>
        <v>0</v>
      </c>
      <c r="K247" s="184">
        <f>SUM(K248+K257+K261+K265+K269+K272+K275)</f>
        <v>0</v>
      </c>
      <c r="L247" s="184">
        <f>SUM(L248+L257+L261+L265+L269+L272+L275)</f>
        <v>0</v>
      </c>
      <c r="M247"/>
      <c r="Z247"/>
    </row>
    <row r="248" spans="1:26" customHeight="1" ht="30" hidden="true">
      <c r="A248" s="95">
        <v>3</v>
      </c>
      <c r="B248" s="96">
        <v>2</v>
      </c>
      <c r="C248" s="96">
        <v>1</v>
      </c>
      <c r="D248" s="96">
        <v>1</v>
      </c>
      <c r="E248" s="96"/>
      <c r="F248" s="97"/>
      <c r="G248" s="76" t="s">
        <v>182</v>
      </c>
      <c r="H248" s="65">
        <v>214</v>
      </c>
      <c r="I248" s="183">
        <f>I249+I251+I254</f>
        <v>0</v>
      </c>
      <c r="J248" s="183">
        <f>J249+J251+J254</f>
        <v>0</v>
      </c>
      <c r="K248" s="183">
        <f>K249+K251+K254</f>
        <v>0</v>
      </c>
      <c r="L248" s="183">
        <f>L249+L251+L254</f>
        <v>0</v>
      </c>
      <c r="M248"/>
      <c r="Z248"/>
    </row>
    <row r="249" spans="1:26" customHeight="1" ht="27" hidden="true">
      <c r="A249" s="95">
        <v>3</v>
      </c>
      <c r="B249" s="95">
        <v>2</v>
      </c>
      <c r="C249" s="96">
        <v>1</v>
      </c>
      <c r="D249" s="96">
        <v>1</v>
      </c>
      <c r="E249" s="96">
        <v>1</v>
      </c>
      <c r="F249" s="97"/>
      <c r="G249" s="76" t="s">
        <v>183</v>
      </c>
      <c r="H249" s="65">
        <v>215</v>
      </c>
      <c r="I249" s="175">
        <f>SUM(I250:I250)</f>
        <v>0</v>
      </c>
      <c r="J249" s="186">
        <f>SUM(J250:J250)</f>
        <v>0</v>
      </c>
      <c r="K249" s="176">
        <f>SUM(K250:K250)</f>
        <v>0</v>
      </c>
      <c r="L249" s="176">
        <f>SUM(L250:L250)</f>
        <v>0</v>
      </c>
      <c r="M249"/>
      <c r="Z249"/>
    </row>
    <row r="250" spans="1:26" customHeight="1" ht="25.5" hidden="true">
      <c r="A250" s="109">
        <v>3</v>
      </c>
      <c r="B250" s="109">
        <v>2</v>
      </c>
      <c r="C250" s="119">
        <v>1</v>
      </c>
      <c r="D250" s="119">
        <v>1</v>
      </c>
      <c r="E250" s="119">
        <v>1</v>
      </c>
      <c r="F250" s="120">
        <v>1</v>
      </c>
      <c r="G250" s="92" t="s">
        <v>183</v>
      </c>
      <c r="H250" s="65">
        <v>216</v>
      </c>
      <c r="I250" s="179">
        <v>0.0</v>
      </c>
      <c r="J250" s="179">
        <v>0.0</v>
      </c>
      <c r="K250" s="179">
        <v>0.0</v>
      </c>
      <c r="L250" s="179">
        <v>0.0</v>
      </c>
      <c r="M250"/>
      <c r="Z250"/>
    </row>
    <row r="251" spans="1:26" customHeight="1" ht="25.5" hidden="true">
      <c r="A251" s="109">
        <v>3</v>
      </c>
      <c r="B251" s="119">
        <v>2</v>
      </c>
      <c r="C251" s="119">
        <v>1</v>
      </c>
      <c r="D251" s="119">
        <v>1</v>
      </c>
      <c r="E251" s="119">
        <v>2</v>
      </c>
      <c r="F251" s="120"/>
      <c r="G251" s="92" t="s">
        <v>184</v>
      </c>
      <c r="H251" s="65">
        <v>217</v>
      </c>
      <c r="I251" s="175">
        <f>SUM(I252:I253)</f>
        <v>0</v>
      </c>
      <c r="J251" s="175">
        <f>SUM(J252:J253)</f>
        <v>0</v>
      </c>
      <c r="K251" s="175">
        <f>SUM(K252:K253)</f>
        <v>0</v>
      </c>
      <c r="L251" s="175">
        <f>SUM(L252:L253)</f>
        <v>0</v>
      </c>
      <c r="M251"/>
      <c r="Z251"/>
    </row>
    <row r="252" spans="1:26" customHeight="1" ht="24.75" hidden="true">
      <c r="A252" s="109">
        <v>3</v>
      </c>
      <c r="B252" s="119">
        <v>2</v>
      </c>
      <c r="C252" s="119">
        <v>1</v>
      </c>
      <c r="D252" s="119">
        <v>1</v>
      </c>
      <c r="E252" s="119">
        <v>2</v>
      </c>
      <c r="F252" s="120">
        <v>1</v>
      </c>
      <c r="G252" s="92" t="s">
        <v>185</v>
      </c>
      <c r="H252" s="65">
        <v>218</v>
      </c>
      <c r="I252" s="179">
        <v>0.0</v>
      </c>
      <c r="J252" s="179">
        <v>0.0</v>
      </c>
      <c r="K252" s="179">
        <v>0.0</v>
      </c>
      <c r="L252" s="179">
        <v>0.0</v>
      </c>
      <c r="M252"/>
      <c r="Z252"/>
    </row>
    <row r="253" spans="1:26" customHeight="1" ht="25.5" hidden="true">
      <c r="A253" s="109">
        <v>3</v>
      </c>
      <c r="B253" s="119">
        <v>2</v>
      </c>
      <c r="C253" s="119">
        <v>1</v>
      </c>
      <c r="D253" s="119">
        <v>1</v>
      </c>
      <c r="E253" s="119">
        <v>2</v>
      </c>
      <c r="F253" s="120">
        <v>2</v>
      </c>
      <c r="G253" s="92" t="s">
        <v>186</v>
      </c>
      <c r="H253" s="65">
        <v>219</v>
      </c>
      <c r="I253" s="179">
        <v>0.0</v>
      </c>
      <c r="J253" s="179">
        <v>0.0</v>
      </c>
      <c r="K253" s="179">
        <v>0.0</v>
      </c>
      <c r="L253" s="179">
        <v>0.0</v>
      </c>
      <c r="M253"/>
      <c r="Z253"/>
    </row>
    <row r="254" spans="1:26" customHeight="1" ht="25.5" hidden="true">
      <c r="A254" s="109">
        <v>3</v>
      </c>
      <c r="B254" s="119">
        <v>2</v>
      </c>
      <c r="C254" s="119">
        <v>1</v>
      </c>
      <c r="D254" s="119">
        <v>1</v>
      </c>
      <c r="E254" s="119">
        <v>3</v>
      </c>
      <c r="F254" s="127"/>
      <c r="G254" s="92" t="s">
        <v>187</v>
      </c>
      <c r="H254" s="65">
        <v>220</v>
      </c>
      <c r="I254" s="175">
        <f>SUM(I255:I256)</f>
        <v>0</v>
      </c>
      <c r="J254" s="175">
        <f>SUM(J255:J256)</f>
        <v>0</v>
      </c>
      <c r="K254" s="175">
        <f>SUM(K255:K256)</f>
        <v>0</v>
      </c>
      <c r="L254" s="175">
        <f>SUM(L255:L256)</f>
        <v>0</v>
      </c>
      <c r="M254"/>
      <c r="Z254"/>
    </row>
    <row r="255" spans="1:26" customHeight="1" ht="29.25" hidden="true">
      <c r="A255" s="109">
        <v>3</v>
      </c>
      <c r="B255" s="119">
        <v>2</v>
      </c>
      <c r="C255" s="119">
        <v>1</v>
      </c>
      <c r="D255" s="119">
        <v>1</v>
      </c>
      <c r="E255" s="119">
        <v>3</v>
      </c>
      <c r="F255" s="120">
        <v>1</v>
      </c>
      <c r="G255" s="92" t="s">
        <v>188</v>
      </c>
      <c r="H255" s="65">
        <v>221</v>
      </c>
      <c r="I255" s="179">
        <v>0.0</v>
      </c>
      <c r="J255" s="179">
        <v>0.0</v>
      </c>
      <c r="K255" s="179">
        <v>0.0</v>
      </c>
      <c r="L255" s="179">
        <v>0.0</v>
      </c>
      <c r="M255"/>
      <c r="Z255"/>
    </row>
    <row r="256" spans="1:26" customHeight="1" ht="25.5" hidden="true">
      <c r="A256" s="109">
        <v>3</v>
      </c>
      <c r="B256" s="119">
        <v>2</v>
      </c>
      <c r="C256" s="119">
        <v>1</v>
      </c>
      <c r="D256" s="119">
        <v>1</v>
      </c>
      <c r="E256" s="119">
        <v>3</v>
      </c>
      <c r="F256" s="120">
        <v>2</v>
      </c>
      <c r="G256" s="92" t="s">
        <v>189</v>
      </c>
      <c r="H256" s="65">
        <v>222</v>
      </c>
      <c r="I256" s="179">
        <v>0.0</v>
      </c>
      <c r="J256" s="179">
        <v>0.0</v>
      </c>
      <c r="K256" s="179">
        <v>0.0</v>
      </c>
      <c r="L256" s="179">
        <v>0.0</v>
      </c>
      <c r="M256"/>
      <c r="Z256"/>
    </row>
    <row r="257" spans="1:26" customHeight="1" ht="27" hidden="true">
      <c r="A257" s="72">
        <v>3</v>
      </c>
      <c r="B257" s="73">
        <v>2</v>
      </c>
      <c r="C257" s="73">
        <v>1</v>
      </c>
      <c r="D257" s="73">
        <v>2</v>
      </c>
      <c r="E257" s="73"/>
      <c r="F257" s="75"/>
      <c r="G257" s="76" t="s">
        <v>190</v>
      </c>
      <c r="H257" s="65">
        <v>223</v>
      </c>
      <c r="I257" s="175">
        <f>I258</f>
        <v>0</v>
      </c>
      <c r="J257" s="175">
        <f>J258</f>
        <v>0</v>
      </c>
      <c r="K257" s="175">
        <f>K258</f>
        <v>0</v>
      </c>
      <c r="L257" s="175">
        <f>L258</f>
        <v>0</v>
      </c>
      <c r="M257"/>
      <c r="Z257"/>
    </row>
    <row r="258" spans="1:26" customHeight="1" ht="27.75" hidden="true">
      <c r="A258" s="72">
        <v>3</v>
      </c>
      <c r="B258" s="73">
        <v>2</v>
      </c>
      <c r="C258" s="73">
        <v>1</v>
      </c>
      <c r="D258" s="73">
        <v>2</v>
      </c>
      <c r="E258" s="73">
        <v>1</v>
      </c>
      <c r="F258" s="75"/>
      <c r="G258" s="76" t="s">
        <v>190</v>
      </c>
      <c r="H258" s="65">
        <v>224</v>
      </c>
      <c r="I258" s="175">
        <f>SUM(I259:I260)</f>
        <v>0</v>
      </c>
      <c r="J258" s="186">
        <f>SUM(J259:J260)</f>
        <v>0</v>
      </c>
      <c r="K258" s="176">
        <f>SUM(K259:K260)</f>
        <v>0</v>
      </c>
      <c r="L258" s="176">
        <f>SUM(L259:L260)</f>
        <v>0</v>
      </c>
      <c r="M258"/>
      <c r="Z258"/>
    </row>
    <row r="259" spans="1:26" customHeight="1" ht="27" hidden="true">
      <c r="A259" s="83">
        <v>3</v>
      </c>
      <c r="B259" s="89">
        <v>2</v>
      </c>
      <c r="C259" s="90">
        <v>1</v>
      </c>
      <c r="D259" s="90">
        <v>2</v>
      </c>
      <c r="E259" s="90">
        <v>1</v>
      </c>
      <c r="F259" s="91">
        <v>1</v>
      </c>
      <c r="G259" s="92" t="s">
        <v>191</v>
      </c>
      <c r="H259" s="65">
        <v>225</v>
      </c>
      <c r="I259" s="179">
        <v>0.0</v>
      </c>
      <c r="J259" s="179">
        <v>0.0</v>
      </c>
      <c r="K259" s="179">
        <v>0.0</v>
      </c>
      <c r="L259" s="179">
        <v>0.0</v>
      </c>
      <c r="M259"/>
      <c r="Z259"/>
    </row>
    <row r="260" spans="1:26" customHeight="1" ht="25.5" hidden="true">
      <c r="A260" s="72">
        <v>3</v>
      </c>
      <c r="B260" s="73">
        <v>2</v>
      </c>
      <c r="C260" s="73">
        <v>1</v>
      </c>
      <c r="D260" s="73">
        <v>2</v>
      </c>
      <c r="E260" s="73">
        <v>1</v>
      </c>
      <c r="F260" s="75">
        <v>2</v>
      </c>
      <c r="G260" s="76" t="s">
        <v>192</v>
      </c>
      <c r="H260" s="65">
        <v>226</v>
      </c>
      <c r="I260" s="179">
        <v>0.0</v>
      </c>
      <c r="J260" s="179">
        <v>0.0</v>
      </c>
      <c r="K260" s="179">
        <v>0.0</v>
      </c>
      <c r="L260" s="179">
        <v>0.0</v>
      </c>
      <c r="M260"/>
      <c r="Z260"/>
    </row>
    <row r="261" spans="1:26" customHeight="1" ht="26.25" hidden="true">
      <c r="A261" s="70">
        <v>3</v>
      </c>
      <c r="B261" s="68">
        <v>2</v>
      </c>
      <c r="C261" s="68">
        <v>1</v>
      </c>
      <c r="D261" s="68">
        <v>3</v>
      </c>
      <c r="E261" s="68"/>
      <c r="F261" s="71"/>
      <c r="G261" s="81" t="s">
        <v>193</v>
      </c>
      <c r="H261" s="65">
        <v>227</v>
      </c>
      <c r="I261" s="185">
        <f>I262</f>
        <v>0</v>
      </c>
      <c r="J261" s="187">
        <f>J262</f>
        <v>0</v>
      </c>
      <c r="K261" s="188">
        <f>K262</f>
        <v>0</v>
      </c>
      <c r="L261" s="188">
        <f>L262</f>
        <v>0</v>
      </c>
      <c r="M261"/>
      <c r="Z261"/>
    </row>
    <row r="262" spans="1:26" customHeight="1" ht="29.25" hidden="true">
      <c r="A262" s="72">
        <v>3</v>
      </c>
      <c r="B262" s="73">
        <v>2</v>
      </c>
      <c r="C262" s="73">
        <v>1</v>
      </c>
      <c r="D262" s="73">
        <v>3</v>
      </c>
      <c r="E262" s="73">
        <v>1</v>
      </c>
      <c r="F262" s="75"/>
      <c r="G262" s="81" t="s">
        <v>193</v>
      </c>
      <c r="H262" s="65">
        <v>228</v>
      </c>
      <c r="I262" s="175">
        <f>I263+I264</f>
        <v>0</v>
      </c>
      <c r="J262" s="175">
        <f>J263+J264</f>
        <v>0</v>
      </c>
      <c r="K262" s="175">
        <f>K263+K264</f>
        <v>0</v>
      </c>
      <c r="L262" s="175">
        <f>L263+L264</f>
        <v>0</v>
      </c>
      <c r="M262"/>
      <c r="Z262"/>
    </row>
    <row r="263" spans="1:26" customHeight="1" ht="30" hidden="true">
      <c r="A263" s="72">
        <v>3</v>
      </c>
      <c r="B263" s="73">
        <v>2</v>
      </c>
      <c r="C263" s="73">
        <v>1</v>
      </c>
      <c r="D263" s="73">
        <v>3</v>
      </c>
      <c r="E263" s="73">
        <v>1</v>
      </c>
      <c r="F263" s="75">
        <v>1</v>
      </c>
      <c r="G263" s="76" t="s">
        <v>194</v>
      </c>
      <c r="H263" s="65">
        <v>229</v>
      </c>
      <c r="I263" s="179">
        <v>0.0</v>
      </c>
      <c r="J263" s="179">
        <v>0.0</v>
      </c>
      <c r="K263" s="179">
        <v>0.0</v>
      </c>
      <c r="L263" s="179">
        <v>0.0</v>
      </c>
      <c r="M263"/>
      <c r="Z263"/>
    </row>
    <row r="264" spans="1:26" customHeight="1" ht="27.75" hidden="true">
      <c r="A264" s="72">
        <v>3</v>
      </c>
      <c r="B264" s="73">
        <v>2</v>
      </c>
      <c r="C264" s="73">
        <v>1</v>
      </c>
      <c r="D264" s="73">
        <v>3</v>
      </c>
      <c r="E264" s="73">
        <v>1</v>
      </c>
      <c r="F264" s="75">
        <v>2</v>
      </c>
      <c r="G264" s="76" t="s">
        <v>195</v>
      </c>
      <c r="H264" s="65">
        <v>230</v>
      </c>
      <c r="I264" s="191">
        <v>0.0</v>
      </c>
      <c r="J264" s="199">
        <v>0.0</v>
      </c>
      <c r="K264" s="191">
        <v>0.0</v>
      </c>
      <c r="L264" s="191">
        <v>0.0</v>
      </c>
      <c r="M264"/>
      <c r="Z264"/>
    </row>
    <row r="265" spans="1:26" customHeight="1" ht="26.25" hidden="true">
      <c r="A265" s="72">
        <v>3</v>
      </c>
      <c r="B265" s="73">
        <v>2</v>
      </c>
      <c r="C265" s="73">
        <v>1</v>
      </c>
      <c r="D265" s="73">
        <v>4</v>
      </c>
      <c r="E265" s="73"/>
      <c r="F265" s="75"/>
      <c r="G265" s="76" t="s">
        <v>196</v>
      </c>
      <c r="H265" s="65">
        <v>231</v>
      </c>
      <c r="I265" s="175">
        <f>I266</f>
        <v>0</v>
      </c>
      <c r="J265" s="176">
        <f>J266</f>
        <v>0</v>
      </c>
      <c r="K265" s="175">
        <f>K266</f>
        <v>0</v>
      </c>
      <c r="L265" s="176">
        <f>L266</f>
        <v>0</v>
      </c>
      <c r="M265"/>
      <c r="Z265"/>
    </row>
    <row r="266" spans="1:26" customHeight="1" ht="27.75" hidden="true">
      <c r="A266" s="70">
        <v>3</v>
      </c>
      <c r="B266" s="68">
        <v>2</v>
      </c>
      <c r="C266" s="68">
        <v>1</v>
      </c>
      <c r="D266" s="68">
        <v>4</v>
      </c>
      <c r="E266" s="68">
        <v>1</v>
      </c>
      <c r="F266" s="71"/>
      <c r="G266" s="81" t="s">
        <v>196</v>
      </c>
      <c r="H266" s="65">
        <v>232</v>
      </c>
      <c r="I266" s="185">
        <f>SUM(I267:I268)</f>
        <v>0</v>
      </c>
      <c r="J266" s="187">
        <f>SUM(J267:J268)</f>
        <v>0</v>
      </c>
      <c r="K266" s="188">
        <f>SUM(K267:K268)</f>
        <v>0</v>
      </c>
      <c r="L266" s="188">
        <f>SUM(L267:L268)</f>
        <v>0</v>
      </c>
      <c r="M266"/>
      <c r="Z266"/>
    </row>
    <row r="267" spans="1:26" customHeight="1" ht="25.5" hidden="true">
      <c r="A267" s="72">
        <v>3</v>
      </c>
      <c r="B267" s="73">
        <v>2</v>
      </c>
      <c r="C267" s="73">
        <v>1</v>
      </c>
      <c r="D267" s="73">
        <v>4</v>
      </c>
      <c r="E267" s="73">
        <v>1</v>
      </c>
      <c r="F267" s="75">
        <v>1</v>
      </c>
      <c r="G267" s="76" t="s">
        <v>197</v>
      </c>
      <c r="H267" s="65">
        <v>233</v>
      </c>
      <c r="I267" s="179">
        <v>0.0</v>
      </c>
      <c r="J267" s="179">
        <v>0.0</v>
      </c>
      <c r="K267" s="179">
        <v>0.0</v>
      </c>
      <c r="L267" s="179">
        <v>0.0</v>
      </c>
      <c r="M267"/>
      <c r="Z267"/>
    </row>
    <row r="268" spans="1:26" customHeight="1" ht="27.75" hidden="true">
      <c r="A268" s="72">
        <v>3</v>
      </c>
      <c r="B268" s="73">
        <v>2</v>
      </c>
      <c r="C268" s="73">
        <v>1</v>
      </c>
      <c r="D268" s="73">
        <v>4</v>
      </c>
      <c r="E268" s="73">
        <v>1</v>
      </c>
      <c r="F268" s="75">
        <v>2</v>
      </c>
      <c r="G268" s="76" t="s">
        <v>198</v>
      </c>
      <c r="H268" s="65">
        <v>234</v>
      </c>
      <c r="I268" s="179">
        <v>0.0</v>
      </c>
      <c r="J268" s="179">
        <v>0.0</v>
      </c>
      <c r="K268" s="179">
        <v>0.0</v>
      </c>
      <c r="L268" s="179">
        <v>0.0</v>
      </c>
      <c r="M268"/>
      <c r="Z268"/>
    </row>
    <row r="269" spans="1:26" hidden="true">
      <c r="A269" s="72">
        <v>3</v>
      </c>
      <c r="B269" s="73">
        <v>2</v>
      </c>
      <c r="C269" s="73">
        <v>1</v>
      </c>
      <c r="D269" s="73">
        <v>5</v>
      </c>
      <c r="E269" s="73"/>
      <c r="F269" s="75"/>
      <c r="G269" s="76" t="s">
        <v>199</v>
      </c>
      <c r="H269" s="65">
        <v>235</v>
      </c>
      <c r="I269" s="175">
        <f>I270</f>
        <v>0</v>
      </c>
      <c r="J269" s="186">
        <f>J270</f>
        <v>0</v>
      </c>
      <c r="K269" s="176">
        <f>K270</f>
        <v>0</v>
      </c>
      <c r="L269" s="176">
        <f>L270</f>
        <v>0</v>
      </c>
      <c r="M269" s="1"/>
      <c r="Z269"/>
    </row>
    <row r="270" spans="1:26" customHeight="1" ht="29.25" hidden="true">
      <c r="A270" s="72">
        <v>3</v>
      </c>
      <c r="B270" s="73">
        <v>2</v>
      </c>
      <c r="C270" s="73">
        <v>1</v>
      </c>
      <c r="D270" s="73">
        <v>5</v>
      </c>
      <c r="E270" s="73">
        <v>1</v>
      </c>
      <c r="F270" s="75"/>
      <c r="G270" s="76" t="s">
        <v>199</v>
      </c>
      <c r="H270" s="65">
        <v>236</v>
      </c>
      <c r="I270" s="176">
        <f>I271</f>
        <v>0</v>
      </c>
      <c r="J270" s="186">
        <f>J271</f>
        <v>0</v>
      </c>
      <c r="K270" s="176">
        <f>K271</f>
        <v>0</v>
      </c>
      <c r="L270" s="176">
        <f>L271</f>
        <v>0</v>
      </c>
      <c r="M270"/>
      <c r="Z270"/>
    </row>
    <row r="271" spans="1:26" hidden="true">
      <c r="A271" s="89">
        <v>3</v>
      </c>
      <c r="B271" s="90">
        <v>2</v>
      </c>
      <c r="C271" s="90">
        <v>1</v>
      </c>
      <c r="D271" s="90">
        <v>5</v>
      </c>
      <c r="E271" s="90">
        <v>1</v>
      </c>
      <c r="F271" s="91">
        <v>1</v>
      </c>
      <c r="G271" s="76" t="s">
        <v>199</v>
      </c>
      <c r="H271" s="65">
        <v>237</v>
      </c>
      <c r="I271" s="191">
        <v>0.0</v>
      </c>
      <c r="J271" s="191">
        <v>0.0</v>
      </c>
      <c r="K271" s="191">
        <v>0.0</v>
      </c>
      <c r="L271" s="191">
        <v>0.0</v>
      </c>
      <c r="M271" s="1"/>
      <c r="Z271"/>
    </row>
    <row r="272" spans="1:26" hidden="true">
      <c r="A272" s="72">
        <v>3</v>
      </c>
      <c r="B272" s="73">
        <v>2</v>
      </c>
      <c r="C272" s="73">
        <v>1</v>
      </c>
      <c r="D272" s="73">
        <v>6</v>
      </c>
      <c r="E272" s="73"/>
      <c r="F272" s="75"/>
      <c r="G272" s="76" t="s">
        <v>200</v>
      </c>
      <c r="H272" s="65">
        <v>238</v>
      </c>
      <c r="I272" s="175">
        <f>I273</f>
        <v>0</v>
      </c>
      <c r="J272" s="186">
        <f>J273</f>
        <v>0</v>
      </c>
      <c r="K272" s="176">
        <f>K273</f>
        <v>0</v>
      </c>
      <c r="L272" s="176">
        <f>L273</f>
        <v>0</v>
      </c>
      <c r="M272" s="1"/>
      <c r="Z272"/>
    </row>
    <row r="273" spans="1:26" hidden="true">
      <c r="A273" s="72">
        <v>3</v>
      </c>
      <c r="B273" s="72">
        <v>2</v>
      </c>
      <c r="C273" s="73">
        <v>1</v>
      </c>
      <c r="D273" s="73">
        <v>6</v>
      </c>
      <c r="E273" s="73">
        <v>1</v>
      </c>
      <c r="F273" s="75"/>
      <c r="G273" s="76" t="s">
        <v>200</v>
      </c>
      <c r="H273" s="65">
        <v>239</v>
      </c>
      <c r="I273" s="175">
        <f>I274</f>
        <v>0</v>
      </c>
      <c r="J273" s="186">
        <f>J274</f>
        <v>0</v>
      </c>
      <c r="K273" s="176">
        <f>K274</f>
        <v>0</v>
      </c>
      <c r="L273" s="176">
        <f>L274</f>
        <v>0</v>
      </c>
      <c r="M273" s="1"/>
      <c r="Z273"/>
    </row>
    <row r="274" spans="1:26" customHeight="1" ht="24" hidden="true">
      <c r="A274" s="70">
        <v>3</v>
      </c>
      <c r="B274" s="70">
        <v>2</v>
      </c>
      <c r="C274" s="73">
        <v>1</v>
      </c>
      <c r="D274" s="73">
        <v>6</v>
      </c>
      <c r="E274" s="73">
        <v>1</v>
      </c>
      <c r="F274" s="75">
        <v>1</v>
      </c>
      <c r="G274" s="76" t="s">
        <v>200</v>
      </c>
      <c r="H274" s="65">
        <v>240</v>
      </c>
      <c r="I274" s="191">
        <v>0.0</v>
      </c>
      <c r="J274" s="191">
        <v>0.0</v>
      </c>
      <c r="K274" s="191">
        <v>0.0</v>
      </c>
      <c r="L274" s="191">
        <v>0.0</v>
      </c>
      <c r="M274"/>
      <c r="Z274"/>
    </row>
    <row r="275" spans="1:26" customHeight="1" ht="27.75" hidden="true">
      <c r="A275" s="72">
        <v>3</v>
      </c>
      <c r="B275" s="72">
        <v>2</v>
      </c>
      <c r="C275" s="73">
        <v>1</v>
      </c>
      <c r="D275" s="73">
        <v>7</v>
      </c>
      <c r="E275" s="73"/>
      <c r="F275" s="75"/>
      <c r="G275" s="76" t="s">
        <v>201</v>
      </c>
      <c r="H275" s="65">
        <v>241</v>
      </c>
      <c r="I275" s="175">
        <f>I276</f>
        <v>0</v>
      </c>
      <c r="J275" s="186">
        <f>J276</f>
        <v>0</v>
      </c>
      <c r="K275" s="176">
        <f>K276</f>
        <v>0</v>
      </c>
      <c r="L275" s="176">
        <f>L276</f>
        <v>0</v>
      </c>
      <c r="M275"/>
      <c r="Z275"/>
    </row>
    <row r="276" spans="1:26" hidden="true">
      <c r="A276" s="72">
        <v>3</v>
      </c>
      <c r="B276" s="73">
        <v>2</v>
      </c>
      <c r="C276" s="73">
        <v>1</v>
      </c>
      <c r="D276" s="73">
        <v>7</v>
      </c>
      <c r="E276" s="73">
        <v>1</v>
      </c>
      <c r="F276" s="75"/>
      <c r="G276" s="76" t="s">
        <v>201</v>
      </c>
      <c r="H276" s="65">
        <v>242</v>
      </c>
      <c r="I276" s="175">
        <f>I277+I278</f>
        <v>0</v>
      </c>
      <c r="J276" s="175">
        <f>J277+J278</f>
        <v>0</v>
      </c>
      <c r="K276" s="175">
        <f>K277+K278</f>
        <v>0</v>
      </c>
      <c r="L276" s="175">
        <f>L277+L278</f>
        <v>0</v>
      </c>
      <c r="M276" s="1"/>
      <c r="Z276"/>
    </row>
    <row r="277" spans="1:26" customHeight="1" ht="27" hidden="true">
      <c r="A277" s="72">
        <v>3</v>
      </c>
      <c r="B277" s="73">
        <v>2</v>
      </c>
      <c r="C277" s="73">
        <v>1</v>
      </c>
      <c r="D277" s="73">
        <v>7</v>
      </c>
      <c r="E277" s="73">
        <v>1</v>
      </c>
      <c r="F277" s="75">
        <v>1</v>
      </c>
      <c r="G277" s="76" t="s">
        <v>202</v>
      </c>
      <c r="H277" s="65">
        <v>243</v>
      </c>
      <c r="I277" s="178">
        <v>0.0</v>
      </c>
      <c r="J277" s="179">
        <v>0.0</v>
      </c>
      <c r="K277" s="179">
        <v>0.0</v>
      </c>
      <c r="L277" s="179">
        <v>0.0</v>
      </c>
      <c r="M277"/>
      <c r="Z277"/>
    </row>
    <row r="278" spans="1:26" customHeight="1" ht="24.75" hidden="true">
      <c r="A278" s="72">
        <v>3</v>
      </c>
      <c r="B278" s="73">
        <v>2</v>
      </c>
      <c r="C278" s="73">
        <v>1</v>
      </c>
      <c r="D278" s="73">
        <v>7</v>
      </c>
      <c r="E278" s="73">
        <v>1</v>
      </c>
      <c r="F278" s="75">
        <v>2</v>
      </c>
      <c r="G278" s="76" t="s">
        <v>203</v>
      </c>
      <c r="H278" s="65">
        <v>244</v>
      </c>
      <c r="I278" s="179">
        <v>0.0</v>
      </c>
      <c r="J278" s="179">
        <v>0.0</v>
      </c>
      <c r="K278" s="179">
        <v>0.0</v>
      </c>
      <c r="L278" s="179">
        <v>0.0</v>
      </c>
      <c r="M278"/>
      <c r="Z278"/>
    </row>
    <row r="279" spans="1:26" customHeight="1" ht="38.25" hidden="true">
      <c r="A279" s="95">
        <v>3</v>
      </c>
      <c r="B279" s="96">
        <v>2</v>
      </c>
      <c r="C279" s="96">
        <v>2</v>
      </c>
      <c r="D279" s="128"/>
      <c r="E279" s="128"/>
      <c r="F279" s="129"/>
      <c r="G279" s="76" t="s">
        <v>204</v>
      </c>
      <c r="H279" s="65">
        <v>245</v>
      </c>
      <c r="I279" s="175">
        <f>SUM(I280+I289+I293+I297+I301+I304+I307)</f>
        <v>0</v>
      </c>
      <c r="J279" s="186">
        <f>SUM(J280+J289+J293+J297+J301+J304+J307)</f>
        <v>0</v>
      </c>
      <c r="K279" s="176">
        <f>SUM(K280+K289+K293+K297+K301+K304+K307)</f>
        <v>0</v>
      </c>
      <c r="L279" s="176">
        <f>SUM(L280+L289+L293+L297+L301+L304+L307)</f>
        <v>0</v>
      </c>
      <c r="M279"/>
      <c r="Z279"/>
    </row>
    <row r="280" spans="1:26" hidden="true">
      <c r="A280" s="72">
        <v>3</v>
      </c>
      <c r="B280" s="73">
        <v>2</v>
      </c>
      <c r="C280" s="73">
        <v>2</v>
      </c>
      <c r="D280" s="73">
        <v>1</v>
      </c>
      <c r="E280" s="73"/>
      <c r="F280" s="75"/>
      <c r="G280" s="76" t="s">
        <v>205</v>
      </c>
      <c r="H280" s="65">
        <v>246</v>
      </c>
      <c r="I280" s="175">
        <f>I281+I283+I286</f>
        <v>0</v>
      </c>
      <c r="J280" s="175">
        <f>J281+J283+J286</f>
        <v>0</v>
      </c>
      <c r="K280" s="175">
        <f>K281+K283+K286</f>
        <v>0</v>
      </c>
      <c r="L280" s="175">
        <f>L281+L283+L286</f>
        <v>0</v>
      </c>
      <c r="M280" s="1"/>
      <c r="Z280"/>
    </row>
    <row r="281" spans="1:26" hidden="true">
      <c r="A281" s="77">
        <v>3</v>
      </c>
      <c r="B281" s="72">
        <v>2</v>
      </c>
      <c r="C281" s="73">
        <v>2</v>
      </c>
      <c r="D281" s="73">
        <v>1</v>
      </c>
      <c r="E281" s="73">
        <v>1</v>
      </c>
      <c r="F281" s="75"/>
      <c r="G281" s="76" t="s">
        <v>183</v>
      </c>
      <c r="H281" s="65">
        <v>247</v>
      </c>
      <c r="I281" s="175">
        <f>SUM(I282)</f>
        <v>0</v>
      </c>
      <c r="J281" s="175">
        <f>SUM(J282)</f>
        <v>0</v>
      </c>
      <c r="K281" s="175">
        <f>SUM(K282)</f>
        <v>0</v>
      </c>
      <c r="L281" s="175">
        <f>SUM(L282)</f>
        <v>0</v>
      </c>
      <c r="M281" s="1"/>
      <c r="Z281"/>
    </row>
    <row r="282" spans="1:26" hidden="true">
      <c r="A282" s="77">
        <v>3</v>
      </c>
      <c r="B282" s="72">
        <v>2</v>
      </c>
      <c r="C282" s="73">
        <v>2</v>
      </c>
      <c r="D282" s="73">
        <v>1</v>
      </c>
      <c r="E282" s="73">
        <v>1</v>
      </c>
      <c r="F282" s="75">
        <v>1</v>
      </c>
      <c r="G282" s="76" t="s">
        <v>183</v>
      </c>
      <c r="H282" s="65">
        <v>248</v>
      </c>
      <c r="I282" s="179">
        <v>0.0</v>
      </c>
      <c r="J282" s="179">
        <v>0.0</v>
      </c>
      <c r="K282" s="179">
        <v>0.0</v>
      </c>
      <c r="L282" s="179">
        <v>0.0</v>
      </c>
      <c r="M282" s="1"/>
      <c r="Z282"/>
    </row>
    <row r="283" spans="1:26" customHeight="1" ht="24" hidden="true">
      <c r="A283" s="94">
        <v>3</v>
      </c>
      <c r="B283" s="95">
        <v>2</v>
      </c>
      <c r="C283" s="96">
        <v>2</v>
      </c>
      <c r="D283" s="96">
        <v>1</v>
      </c>
      <c r="E283" s="96">
        <v>2</v>
      </c>
      <c r="F283" s="97"/>
      <c r="G283" s="76" t="s">
        <v>206</v>
      </c>
      <c r="H283" s="65">
        <v>249</v>
      </c>
      <c r="I283" s="175">
        <f>SUM(I284:I285)</f>
        <v>0</v>
      </c>
      <c r="J283" s="175">
        <f>SUM(J284:J285)</f>
        <v>0</v>
      </c>
      <c r="K283" s="175">
        <f>SUM(K284:K285)</f>
        <v>0</v>
      </c>
      <c r="L283" s="175">
        <f>SUM(L284:L285)</f>
        <v>0</v>
      </c>
      <c r="M283"/>
      <c r="Z283"/>
    </row>
    <row r="284" spans="1:26" customHeight="1" ht="24" hidden="true">
      <c r="A284" s="94">
        <v>3</v>
      </c>
      <c r="B284" s="95">
        <v>2</v>
      </c>
      <c r="C284" s="96">
        <v>2</v>
      </c>
      <c r="D284" s="96">
        <v>1</v>
      </c>
      <c r="E284" s="96">
        <v>2</v>
      </c>
      <c r="F284" s="97">
        <v>1</v>
      </c>
      <c r="G284" s="76" t="s">
        <v>185</v>
      </c>
      <c r="H284" s="65">
        <v>250</v>
      </c>
      <c r="I284" s="179">
        <v>0.0</v>
      </c>
      <c r="J284" s="178">
        <v>0.0</v>
      </c>
      <c r="K284" s="179">
        <v>0.0</v>
      </c>
      <c r="L284" s="179">
        <v>0.0</v>
      </c>
      <c r="M284"/>
      <c r="Z284"/>
    </row>
    <row r="285" spans="1:26" customHeight="1" ht="32.25" hidden="true">
      <c r="A285" s="94">
        <v>3</v>
      </c>
      <c r="B285" s="95">
        <v>2</v>
      </c>
      <c r="C285" s="96">
        <v>2</v>
      </c>
      <c r="D285" s="96">
        <v>1</v>
      </c>
      <c r="E285" s="96">
        <v>2</v>
      </c>
      <c r="F285" s="97">
        <v>2</v>
      </c>
      <c r="G285" s="76" t="s">
        <v>186</v>
      </c>
      <c r="H285" s="65">
        <v>251</v>
      </c>
      <c r="I285" s="179">
        <v>0.0</v>
      </c>
      <c r="J285" s="178">
        <v>0.0</v>
      </c>
      <c r="K285" s="179">
        <v>0.0</v>
      </c>
      <c r="L285" s="179">
        <v>0.0</v>
      </c>
      <c r="M285"/>
      <c r="Z285"/>
    </row>
    <row r="286" spans="1:26" customHeight="1" ht="27" hidden="true">
      <c r="A286" s="94">
        <v>3</v>
      </c>
      <c r="B286" s="95">
        <v>2</v>
      </c>
      <c r="C286" s="96">
        <v>2</v>
      </c>
      <c r="D286" s="96">
        <v>1</v>
      </c>
      <c r="E286" s="96">
        <v>3</v>
      </c>
      <c r="F286" s="97"/>
      <c r="G286" s="76" t="s">
        <v>187</v>
      </c>
      <c r="H286" s="65">
        <v>252</v>
      </c>
      <c r="I286" s="175">
        <f>SUM(I287:I288)</f>
        <v>0</v>
      </c>
      <c r="J286" s="175">
        <f>SUM(J287:J288)</f>
        <v>0</v>
      </c>
      <c r="K286" s="175">
        <f>SUM(K287:K288)</f>
        <v>0</v>
      </c>
      <c r="L286" s="175">
        <f>SUM(L287:L288)</f>
        <v>0</v>
      </c>
      <c r="M286"/>
      <c r="Z286"/>
    </row>
    <row r="287" spans="1:26" customHeight="1" ht="27.75" hidden="true">
      <c r="A287" s="94">
        <v>3</v>
      </c>
      <c r="B287" s="95">
        <v>2</v>
      </c>
      <c r="C287" s="96">
        <v>2</v>
      </c>
      <c r="D287" s="96">
        <v>1</v>
      </c>
      <c r="E287" s="96">
        <v>3</v>
      </c>
      <c r="F287" s="97">
        <v>1</v>
      </c>
      <c r="G287" s="76" t="s">
        <v>188</v>
      </c>
      <c r="H287" s="65">
        <v>253</v>
      </c>
      <c r="I287" s="179">
        <v>0.0</v>
      </c>
      <c r="J287" s="178">
        <v>0.0</v>
      </c>
      <c r="K287" s="179">
        <v>0.0</v>
      </c>
      <c r="L287" s="179">
        <v>0.0</v>
      </c>
      <c r="M287"/>
      <c r="Z287"/>
    </row>
    <row r="288" spans="1:26" customHeight="1" ht="27" hidden="true">
      <c r="A288" s="94">
        <v>3</v>
      </c>
      <c r="B288" s="95">
        <v>2</v>
      </c>
      <c r="C288" s="96">
        <v>2</v>
      </c>
      <c r="D288" s="96">
        <v>1</v>
      </c>
      <c r="E288" s="96">
        <v>3</v>
      </c>
      <c r="F288" s="97">
        <v>2</v>
      </c>
      <c r="G288" s="76" t="s">
        <v>207</v>
      </c>
      <c r="H288" s="65">
        <v>254</v>
      </c>
      <c r="I288" s="179">
        <v>0.0</v>
      </c>
      <c r="J288" s="178">
        <v>0.0</v>
      </c>
      <c r="K288" s="179">
        <v>0.0</v>
      </c>
      <c r="L288" s="179">
        <v>0.0</v>
      </c>
      <c r="M288"/>
      <c r="Z288"/>
    </row>
    <row r="289" spans="1:26" customHeight="1" ht="25.5" hidden="true">
      <c r="A289" s="77">
        <v>3</v>
      </c>
      <c r="B289" s="72">
        <v>2</v>
      </c>
      <c r="C289" s="73">
        <v>2</v>
      </c>
      <c r="D289" s="73">
        <v>2</v>
      </c>
      <c r="E289" s="73"/>
      <c r="F289" s="75"/>
      <c r="G289" s="76" t="s">
        <v>208</v>
      </c>
      <c r="H289" s="65">
        <v>255</v>
      </c>
      <c r="I289" s="175">
        <f>I290</f>
        <v>0</v>
      </c>
      <c r="J289" s="176">
        <f>J290</f>
        <v>0</v>
      </c>
      <c r="K289" s="175">
        <f>K290</f>
        <v>0</v>
      </c>
      <c r="L289" s="176">
        <f>L290</f>
        <v>0</v>
      </c>
      <c r="M289"/>
      <c r="Z289"/>
    </row>
    <row r="290" spans="1:26" customHeight="1" ht="32.25" hidden="true">
      <c r="A290" s="72">
        <v>3</v>
      </c>
      <c r="B290" s="73">
        <v>2</v>
      </c>
      <c r="C290" s="68">
        <v>2</v>
      </c>
      <c r="D290" s="68">
        <v>2</v>
      </c>
      <c r="E290" s="68">
        <v>1</v>
      </c>
      <c r="F290" s="71"/>
      <c r="G290" s="76" t="s">
        <v>208</v>
      </c>
      <c r="H290" s="65">
        <v>256</v>
      </c>
      <c r="I290" s="185">
        <f>SUM(I291:I292)</f>
        <v>0</v>
      </c>
      <c r="J290" s="187">
        <f>SUM(J291:J292)</f>
        <v>0</v>
      </c>
      <c r="K290" s="188">
        <f>SUM(K291:K292)</f>
        <v>0</v>
      </c>
      <c r="L290" s="188">
        <f>SUM(L291:L292)</f>
        <v>0</v>
      </c>
      <c r="M290"/>
      <c r="Z290"/>
    </row>
    <row r="291" spans="1:26" customHeight="1" ht="25.5" hidden="true">
      <c r="A291" s="72">
        <v>3</v>
      </c>
      <c r="B291" s="73">
        <v>2</v>
      </c>
      <c r="C291" s="73">
        <v>2</v>
      </c>
      <c r="D291" s="73">
        <v>2</v>
      </c>
      <c r="E291" s="73">
        <v>1</v>
      </c>
      <c r="F291" s="75">
        <v>1</v>
      </c>
      <c r="G291" s="76" t="s">
        <v>209</v>
      </c>
      <c r="H291" s="65">
        <v>257</v>
      </c>
      <c r="I291" s="179">
        <v>0.0</v>
      </c>
      <c r="J291" s="179">
        <v>0.0</v>
      </c>
      <c r="K291" s="179">
        <v>0.0</v>
      </c>
      <c r="L291" s="179">
        <v>0.0</v>
      </c>
      <c r="M291"/>
      <c r="Z291"/>
    </row>
    <row r="292" spans="1:26" customHeight="1" ht="25.5" hidden="true">
      <c r="A292" s="72">
        <v>3</v>
      </c>
      <c r="B292" s="73">
        <v>2</v>
      </c>
      <c r="C292" s="73">
        <v>2</v>
      </c>
      <c r="D292" s="73">
        <v>2</v>
      </c>
      <c r="E292" s="73">
        <v>1</v>
      </c>
      <c r="F292" s="75">
        <v>2</v>
      </c>
      <c r="G292" s="94" t="s">
        <v>210</v>
      </c>
      <c r="H292" s="65">
        <v>258</v>
      </c>
      <c r="I292" s="179">
        <v>0.0</v>
      </c>
      <c r="J292" s="179">
        <v>0.0</v>
      </c>
      <c r="K292" s="179">
        <v>0.0</v>
      </c>
      <c r="L292" s="179">
        <v>0.0</v>
      </c>
      <c r="M292"/>
      <c r="Z292"/>
    </row>
    <row r="293" spans="1:26" customHeight="1" ht="25.5" hidden="true">
      <c r="A293" s="72">
        <v>3</v>
      </c>
      <c r="B293" s="73">
        <v>2</v>
      </c>
      <c r="C293" s="73">
        <v>2</v>
      </c>
      <c r="D293" s="73">
        <v>3</v>
      </c>
      <c r="E293" s="73"/>
      <c r="F293" s="75"/>
      <c r="G293" s="76" t="s">
        <v>211</v>
      </c>
      <c r="H293" s="65">
        <v>259</v>
      </c>
      <c r="I293" s="175">
        <f>I294</f>
        <v>0</v>
      </c>
      <c r="J293" s="186">
        <f>J294</f>
        <v>0</v>
      </c>
      <c r="K293" s="176">
        <f>K294</f>
        <v>0</v>
      </c>
      <c r="L293" s="176">
        <f>L294</f>
        <v>0</v>
      </c>
      <c r="M293"/>
      <c r="Z293"/>
    </row>
    <row r="294" spans="1:26" customHeight="1" ht="30" hidden="true">
      <c r="A294" s="70">
        <v>3</v>
      </c>
      <c r="B294" s="73">
        <v>2</v>
      </c>
      <c r="C294" s="73">
        <v>2</v>
      </c>
      <c r="D294" s="73">
        <v>3</v>
      </c>
      <c r="E294" s="73">
        <v>1</v>
      </c>
      <c r="F294" s="75"/>
      <c r="G294" s="76" t="s">
        <v>211</v>
      </c>
      <c r="H294" s="65">
        <v>260</v>
      </c>
      <c r="I294" s="175">
        <f>I295+I296</f>
        <v>0</v>
      </c>
      <c r="J294" s="175">
        <f>J295+J296</f>
        <v>0</v>
      </c>
      <c r="K294" s="175">
        <f>K295+K296</f>
        <v>0</v>
      </c>
      <c r="L294" s="175">
        <f>L295+L296</f>
        <v>0</v>
      </c>
      <c r="M294"/>
      <c r="Z294"/>
    </row>
    <row r="295" spans="1:26" customHeight="1" ht="31.5" hidden="true">
      <c r="A295" s="70">
        <v>3</v>
      </c>
      <c r="B295" s="73">
        <v>2</v>
      </c>
      <c r="C295" s="73">
        <v>2</v>
      </c>
      <c r="D295" s="73">
        <v>3</v>
      </c>
      <c r="E295" s="73">
        <v>1</v>
      </c>
      <c r="F295" s="75">
        <v>1</v>
      </c>
      <c r="G295" s="76" t="s">
        <v>212</v>
      </c>
      <c r="H295" s="65">
        <v>261</v>
      </c>
      <c r="I295" s="179">
        <v>0.0</v>
      </c>
      <c r="J295" s="179">
        <v>0.0</v>
      </c>
      <c r="K295" s="179">
        <v>0.0</v>
      </c>
      <c r="L295" s="179">
        <v>0.0</v>
      </c>
      <c r="M295"/>
      <c r="Z295"/>
    </row>
    <row r="296" spans="1:26" customHeight="1" ht="25.5" hidden="true">
      <c r="A296" s="70">
        <v>3</v>
      </c>
      <c r="B296" s="73">
        <v>2</v>
      </c>
      <c r="C296" s="73">
        <v>2</v>
      </c>
      <c r="D296" s="73">
        <v>3</v>
      </c>
      <c r="E296" s="73">
        <v>1</v>
      </c>
      <c r="F296" s="75">
        <v>2</v>
      </c>
      <c r="G296" s="76" t="s">
        <v>213</v>
      </c>
      <c r="H296" s="65">
        <v>262</v>
      </c>
      <c r="I296" s="179">
        <v>0.0</v>
      </c>
      <c r="J296" s="179">
        <v>0.0</v>
      </c>
      <c r="K296" s="179">
        <v>0.0</v>
      </c>
      <c r="L296" s="179">
        <v>0.0</v>
      </c>
      <c r="M296"/>
      <c r="Z296"/>
    </row>
    <row r="297" spans="1:26" customHeight="1" ht="27" hidden="true">
      <c r="A297" s="72">
        <v>3</v>
      </c>
      <c r="B297" s="73">
        <v>2</v>
      </c>
      <c r="C297" s="73">
        <v>2</v>
      </c>
      <c r="D297" s="73">
        <v>4</v>
      </c>
      <c r="E297" s="73"/>
      <c r="F297" s="75"/>
      <c r="G297" s="76" t="s">
        <v>214</v>
      </c>
      <c r="H297" s="65">
        <v>263</v>
      </c>
      <c r="I297" s="175">
        <f>I298</f>
        <v>0</v>
      </c>
      <c r="J297" s="186">
        <f>J298</f>
        <v>0</v>
      </c>
      <c r="K297" s="176">
        <f>K298</f>
        <v>0</v>
      </c>
      <c r="L297" s="176">
        <f>L298</f>
        <v>0</v>
      </c>
      <c r="M297"/>
      <c r="Z297"/>
    </row>
    <row r="298" spans="1:26" hidden="true">
      <c r="A298" s="72">
        <v>3</v>
      </c>
      <c r="B298" s="73">
        <v>2</v>
      </c>
      <c r="C298" s="73">
        <v>2</v>
      </c>
      <c r="D298" s="73">
        <v>4</v>
      </c>
      <c r="E298" s="73">
        <v>1</v>
      </c>
      <c r="F298" s="75"/>
      <c r="G298" s="76" t="s">
        <v>214</v>
      </c>
      <c r="H298" s="65">
        <v>264</v>
      </c>
      <c r="I298" s="175">
        <f>SUM(I299:I300)</f>
        <v>0</v>
      </c>
      <c r="J298" s="186">
        <f>SUM(J299:J300)</f>
        <v>0</v>
      </c>
      <c r="K298" s="176">
        <f>SUM(K299:K300)</f>
        <v>0</v>
      </c>
      <c r="L298" s="176">
        <f>SUM(L299:L300)</f>
        <v>0</v>
      </c>
      <c r="M298" s="1"/>
      <c r="Z298"/>
    </row>
    <row r="299" spans="1:26" customHeight="1" ht="30.75" hidden="true">
      <c r="A299" s="72">
        <v>3</v>
      </c>
      <c r="B299" s="73">
        <v>2</v>
      </c>
      <c r="C299" s="73">
        <v>2</v>
      </c>
      <c r="D299" s="73">
        <v>4</v>
      </c>
      <c r="E299" s="73">
        <v>1</v>
      </c>
      <c r="F299" s="75">
        <v>1</v>
      </c>
      <c r="G299" s="76" t="s">
        <v>215</v>
      </c>
      <c r="H299" s="65">
        <v>265</v>
      </c>
      <c r="I299" s="179">
        <v>0.0</v>
      </c>
      <c r="J299" s="179">
        <v>0.0</v>
      </c>
      <c r="K299" s="179">
        <v>0.0</v>
      </c>
      <c r="L299" s="179">
        <v>0.0</v>
      </c>
      <c r="M299"/>
      <c r="Z299"/>
    </row>
    <row r="300" spans="1:26" customHeight="1" ht="27.75" hidden="true">
      <c r="A300" s="70">
        <v>3</v>
      </c>
      <c r="B300" s="68">
        <v>2</v>
      </c>
      <c r="C300" s="68">
        <v>2</v>
      </c>
      <c r="D300" s="68">
        <v>4</v>
      </c>
      <c r="E300" s="68">
        <v>1</v>
      </c>
      <c r="F300" s="71">
        <v>2</v>
      </c>
      <c r="G300" s="94" t="s">
        <v>216</v>
      </c>
      <c r="H300" s="65">
        <v>266</v>
      </c>
      <c r="I300" s="179">
        <v>0.0</v>
      </c>
      <c r="J300" s="179">
        <v>0.0</v>
      </c>
      <c r="K300" s="179">
        <v>0.0</v>
      </c>
      <c r="L300" s="179">
        <v>0.0</v>
      </c>
      <c r="M300"/>
      <c r="Z300"/>
    </row>
    <row r="301" spans="1:26" customHeight="1" ht="28.5" hidden="true">
      <c r="A301" s="72">
        <v>3</v>
      </c>
      <c r="B301" s="73">
        <v>2</v>
      </c>
      <c r="C301" s="73">
        <v>2</v>
      </c>
      <c r="D301" s="73">
        <v>5</v>
      </c>
      <c r="E301" s="73"/>
      <c r="F301" s="75"/>
      <c r="G301" s="76" t="s">
        <v>217</v>
      </c>
      <c r="H301" s="65">
        <v>267</v>
      </c>
      <c r="I301" s="175">
        <f>I302</f>
        <v>0</v>
      </c>
      <c r="J301" s="186">
        <f>J302</f>
        <v>0</v>
      </c>
      <c r="K301" s="176">
        <f>K302</f>
        <v>0</v>
      </c>
      <c r="L301" s="176">
        <f>L302</f>
        <v>0</v>
      </c>
      <c r="M301"/>
      <c r="Z301"/>
    </row>
    <row r="302" spans="1:26" customHeight="1" ht="26.25" hidden="true">
      <c r="A302" s="72">
        <v>3</v>
      </c>
      <c r="B302" s="73">
        <v>2</v>
      </c>
      <c r="C302" s="73">
        <v>2</v>
      </c>
      <c r="D302" s="73">
        <v>5</v>
      </c>
      <c r="E302" s="73">
        <v>1</v>
      </c>
      <c r="F302" s="75"/>
      <c r="G302" s="76" t="s">
        <v>217</v>
      </c>
      <c r="H302" s="65">
        <v>268</v>
      </c>
      <c r="I302" s="175">
        <f>I303</f>
        <v>0</v>
      </c>
      <c r="J302" s="186">
        <f>J303</f>
        <v>0</v>
      </c>
      <c r="K302" s="176">
        <f>K303</f>
        <v>0</v>
      </c>
      <c r="L302" s="176">
        <f>L303</f>
        <v>0</v>
      </c>
      <c r="M302"/>
      <c r="Z302"/>
    </row>
    <row r="303" spans="1:26" customHeight="1" ht="26.25" hidden="true">
      <c r="A303" s="72">
        <v>3</v>
      </c>
      <c r="B303" s="73">
        <v>2</v>
      </c>
      <c r="C303" s="73">
        <v>2</v>
      </c>
      <c r="D303" s="73">
        <v>5</v>
      </c>
      <c r="E303" s="73">
        <v>1</v>
      </c>
      <c r="F303" s="75">
        <v>1</v>
      </c>
      <c r="G303" s="76" t="s">
        <v>217</v>
      </c>
      <c r="H303" s="65">
        <v>269</v>
      </c>
      <c r="I303" s="179">
        <v>0.0</v>
      </c>
      <c r="J303" s="179">
        <v>0.0</v>
      </c>
      <c r="K303" s="179">
        <v>0.0</v>
      </c>
      <c r="L303" s="179">
        <v>0.0</v>
      </c>
      <c r="M303"/>
      <c r="Z303"/>
    </row>
    <row r="304" spans="1:26" customHeight="1" ht="26.25" hidden="true">
      <c r="A304" s="72">
        <v>3</v>
      </c>
      <c r="B304" s="73">
        <v>2</v>
      </c>
      <c r="C304" s="73">
        <v>2</v>
      </c>
      <c r="D304" s="73">
        <v>6</v>
      </c>
      <c r="E304" s="73"/>
      <c r="F304" s="75"/>
      <c r="G304" s="76" t="s">
        <v>200</v>
      </c>
      <c r="H304" s="65">
        <v>270</v>
      </c>
      <c r="I304" s="175">
        <f>I305</f>
        <v>0</v>
      </c>
      <c r="J304" s="205">
        <f>J305</f>
        <v>0</v>
      </c>
      <c r="K304" s="176">
        <f>K305</f>
        <v>0</v>
      </c>
      <c r="L304" s="176">
        <f>L305</f>
        <v>0</v>
      </c>
      <c r="M304"/>
      <c r="Z304"/>
    </row>
    <row r="305" spans="1:26" customHeight="1" ht="30" hidden="true">
      <c r="A305" s="72">
        <v>3</v>
      </c>
      <c r="B305" s="73">
        <v>2</v>
      </c>
      <c r="C305" s="73">
        <v>2</v>
      </c>
      <c r="D305" s="73">
        <v>6</v>
      </c>
      <c r="E305" s="73">
        <v>1</v>
      </c>
      <c r="F305" s="75"/>
      <c r="G305" s="74" t="s">
        <v>200</v>
      </c>
      <c r="H305" s="65">
        <v>271</v>
      </c>
      <c r="I305" s="175">
        <f>I306</f>
        <v>0</v>
      </c>
      <c r="J305" s="205">
        <f>J306</f>
        <v>0</v>
      </c>
      <c r="K305" s="176">
        <f>K306</f>
        <v>0</v>
      </c>
      <c r="L305" s="176">
        <f>L306</f>
        <v>0</v>
      </c>
      <c r="M305"/>
      <c r="Z305"/>
    </row>
    <row r="306" spans="1:26" customHeight="1" ht="24.75" hidden="true">
      <c r="A306" s="72">
        <v>3</v>
      </c>
      <c r="B306" s="90">
        <v>2</v>
      </c>
      <c r="C306" s="90">
        <v>2</v>
      </c>
      <c r="D306" s="73">
        <v>6</v>
      </c>
      <c r="E306" s="90">
        <v>1</v>
      </c>
      <c r="F306" s="91">
        <v>1</v>
      </c>
      <c r="G306" s="113" t="s">
        <v>200</v>
      </c>
      <c r="H306" s="65">
        <v>272</v>
      </c>
      <c r="I306" s="179">
        <v>0.0</v>
      </c>
      <c r="J306" s="179">
        <v>0.0</v>
      </c>
      <c r="K306" s="179">
        <v>0.0</v>
      </c>
      <c r="L306" s="179">
        <v>0.0</v>
      </c>
      <c r="M306"/>
      <c r="Z306"/>
    </row>
    <row r="307" spans="1:26" customHeight="1" ht="29.25" hidden="true">
      <c r="A307" s="77">
        <v>3</v>
      </c>
      <c r="B307" s="72">
        <v>2</v>
      </c>
      <c r="C307" s="73">
        <v>2</v>
      </c>
      <c r="D307" s="73">
        <v>7</v>
      </c>
      <c r="E307" s="73"/>
      <c r="F307" s="75"/>
      <c r="G307" s="76" t="s">
        <v>201</v>
      </c>
      <c r="H307" s="65">
        <v>273</v>
      </c>
      <c r="I307" s="175">
        <f>I308</f>
        <v>0</v>
      </c>
      <c r="J307" s="205">
        <f>J308</f>
        <v>0</v>
      </c>
      <c r="K307" s="176">
        <f>K308</f>
        <v>0</v>
      </c>
      <c r="L307" s="176">
        <f>L308</f>
        <v>0</v>
      </c>
      <c r="M307"/>
      <c r="Z307"/>
    </row>
    <row r="308" spans="1:26" customHeight="1" ht="26.25" hidden="true">
      <c r="A308" s="77">
        <v>3</v>
      </c>
      <c r="B308" s="72">
        <v>2</v>
      </c>
      <c r="C308" s="73">
        <v>2</v>
      </c>
      <c r="D308" s="73">
        <v>7</v>
      </c>
      <c r="E308" s="73">
        <v>1</v>
      </c>
      <c r="F308" s="75"/>
      <c r="G308" s="76" t="s">
        <v>201</v>
      </c>
      <c r="H308" s="65">
        <v>274</v>
      </c>
      <c r="I308" s="175">
        <f>I309+I310</f>
        <v>0</v>
      </c>
      <c r="J308" s="175">
        <f>J309+J310</f>
        <v>0</v>
      </c>
      <c r="K308" s="175">
        <f>K309+K310</f>
        <v>0</v>
      </c>
      <c r="L308" s="175">
        <f>L309+L310</f>
        <v>0</v>
      </c>
      <c r="M308"/>
      <c r="Z308"/>
    </row>
    <row r="309" spans="1:26" customHeight="1" ht="27.75" hidden="true">
      <c r="A309" s="77">
        <v>3</v>
      </c>
      <c r="B309" s="72">
        <v>2</v>
      </c>
      <c r="C309" s="72">
        <v>2</v>
      </c>
      <c r="D309" s="73">
        <v>7</v>
      </c>
      <c r="E309" s="73">
        <v>1</v>
      </c>
      <c r="F309" s="75">
        <v>1</v>
      </c>
      <c r="G309" s="76" t="s">
        <v>202</v>
      </c>
      <c r="H309" s="65">
        <v>275</v>
      </c>
      <c r="I309" s="179">
        <v>0.0</v>
      </c>
      <c r="J309" s="179">
        <v>0.0</v>
      </c>
      <c r="K309" s="179">
        <v>0.0</v>
      </c>
      <c r="L309" s="179">
        <v>0.0</v>
      </c>
      <c r="M309"/>
      <c r="Z309"/>
    </row>
    <row r="310" spans="1:26" customHeight="1" ht="25.5" hidden="true">
      <c r="A310" s="77">
        <v>3</v>
      </c>
      <c r="B310" s="72">
        <v>2</v>
      </c>
      <c r="C310" s="72">
        <v>2</v>
      </c>
      <c r="D310" s="73">
        <v>7</v>
      </c>
      <c r="E310" s="73">
        <v>1</v>
      </c>
      <c r="F310" s="75">
        <v>2</v>
      </c>
      <c r="G310" s="76" t="s">
        <v>203</v>
      </c>
      <c r="H310" s="65">
        <v>276</v>
      </c>
      <c r="I310" s="179">
        <v>0.0</v>
      </c>
      <c r="J310" s="179">
        <v>0.0</v>
      </c>
      <c r="K310" s="179">
        <v>0.0</v>
      </c>
      <c r="L310" s="179">
        <v>0.0</v>
      </c>
      <c r="M310"/>
      <c r="Z310"/>
    </row>
    <row r="311" spans="1:26" customHeight="1" ht="30" hidden="true">
      <c r="A311" s="79">
        <v>3</v>
      </c>
      <c r="B311" s="79">
        <v>3</v>
      </c>
      <c r="C311" s="61"/>
      <c r="D311" s="62"/>
      <c r="E311" s="62"/>
      <c r="F311" s="64"/>
      <c r="G311" s="63" t="s">
        <v>218</v>
      </c>
      <c r="H311" s="65">
        <v>277</v>
      </c>
      <c r="I311" s="171">
        <f>SUM(I312+I344)</f>
        <v>0</v>
      </c>
      <c r="J311" s="206">
        <f>SUM(J312+J344)</f>
        <v>0</v>
      </c>
      <c r="K311" s="172">
        <f>SUM(K312+K344)</f>
        <v>0</v>
      </c>
      <c r="L311" s="172">
        <f>SUM(L312+L344)</f>
        <v>0</v>
      </c>
      <c r="M311"/>
      <c r="Z311"/>
    </row>
    <row r="312" spans="1:26" customHeight="1" ht="40.5" hidden="true">
      <c r="A312" s="77">
        <v>3</v>
      </c>
      <c r="B312" s="77">
        <v>3</v>
      </c>
      <c r="C312" s="72">
        <v>1</v>
      </c>
      <c r="D312" s="73"/>
      <c r="E312" s="73"/>
      <c r="F312" s="75"/>
      <c r="G312" s="151" t="s">
        <v>219</v>
      </c>
      <c r="H312" s="65">
        <v>278</v>
      </c>
      <c r="I312" s="175">
        <f>SUM(I313+I322+I326+I330+I334+I337+I340)</f>
        <v>0</v>
      </c>
      <c r="J312" s="205">
        <f>SUM(J313+J322+J326+J330+J334+J337+J340)</f>
        <v>0</v>
      </c>
      <c r="K312" s="176">
        <f>SUM(K313+K322+K326+K330+K334+K337+K340)</f>
        <v>0</v>
      </c>
      <c r="L312" s="176">
        <f>SUM(L313+L322+L326+L330+L334+L337+L340)</f>
        <v>0</v>
      </c>
      <c r="M312"/>
      <c r="Z312"/>
    </row>
    <row r="313" spans="1:26" customHeight="1" ht="29.25" hidden="true">
      <c r="A313" s="77">
        <v>3</v>
      </c>
      <c r="B313" s="77">
        <v>3</v>
      </c>
      <c r="C313" s="72">
        <v>1</v>
      </c>
      <c r="D313" s="73">
        <v>1</v>
      </c>
      <c r="E313" s="73"/>
      <c r="F313" s="75"/>
      <c r="G313" s="151" t="s">
        <v>205</v>
      </c>
      <c r="H313" s="65">
        <v>279</v>
      </c>
      <c r="I313" s="175">
        <f>SUM(I314+I316+I319)</f>
        <v>0</v>
      </c>
      <c r="J313" s="175">
        <f>SUM(J314+J316+J319)</f>
        <v>0</v>
      </c>
      <c r="K313" s="175">
        <f>SUM(K314+K316+K319)</f>
        <v>0</v>
      </c>
      <c r="L313" s="175">
        <f>SUM(L314+L316+L319)</f>
        <v>0</v>
      </c>
      <c r="M313"/>
      <c r="Z313"/>
    </row>
    <row r="314" spans="1:26" customHeight="1" ht="27" hidden="true">
      <c r="A314" s="77">
        <v>3</v>
      </c>
      <c r="B314" s="77">
        <v>3</v>
      </c>
      <c r="C314" s="72">
        <v>1</v>
      </c>
      <c r="D314" s="73">
        <v>1</v>
      </c>
      <c r="E314" s="73">
        <v>1</v>
      </c>
      <c r="F314" s="75"/>
      <c r="G314" s="151" t="s">
        <v>183</v>
      </c>
      <c r="H314" s="65">
        <v>280</v>
      </c>
      <c r="I314" s="175">
        <f>SUM(I315:I315)</f>
        <v>0</v>
      </c>
      <c r="J314" s="205">
        <f>SUM(J315:J315)</f>
        <v>0</v>
      </c>
      <c r="K314" s="176">
        <f>SUM(K315:K315)</f>
        <v>0</v>
      </c>
      <c r="L314" s="176">
        <f>SUM(L315:L315)</f>
        <v>0</v>
      </c>
      <c r="M314"/>
      <c r="Z314"/>
    </row>
    <row r="315" spans="1:26" customHeight="1" ht="28.5" hidden="true">
      <c r="A315" s="77">
        <v>3</v>
      </c>
      <c r="B315" s="77">
        <v>3</v>
      </c>
      <c r="C315" s="72">
        <v>1</v>
      </c>
      <c r="D315" s="73">
        <v>1</v>
      </c>
      <c r="E315" s="73">
        <v>1</v>
      </c>
      <c r="F315" s="75">
        <v>1</v>
      </c>
      <c r="G315" s="151" t="s">
        <v>183</v>
      </c>
      <c r="H315" s="65">
        <v>281</v>
      </c>
      <c r="I315" s="179">
        <v>0.0</v>
      </c>
      <c r="J315" s="179">
        <v>0.0</v>
      </c>
      <c r="K315" s="179">
        <v>0.0</v>
      </c>
      <c r="L315" s="179">
        <v>0.0</v>
      </c>
      <c r="M315"/>
      <c r="Z315"/>
    </row>
    <row r="316" spans="1:26" customHeight="1" ht="31.5" hidden="true">
      <c r="A316" s="94">
        <v>3</v>
      </c>
      <c r="B316" s="94">
        <v>3</v>
      </c>
      <c r="C316" s="95">
        <v>1</v>
      </c>
      <c r="D316" s="96">
        <v>1</v>
      </c>
      <c r="E316" s="96">
        <v>2</v>
      </c>
      <c r="F316" s="97"/>
      <c r="G316" s="151" t="s">
        <v>206</v>
      </c>
      <c r="H316" s="65">
        <v>282</v>
      </c>
      <c r="I316" s="171">
        <f>SUM(I317:I318)</f>
        <v>0</v>
      </c>
      <c r="J316" s="171">
        <f>SUM(J317:J318)</f>
        <v>0</v>
      </c>
      <c r="K316" s="171">
        <f>SUM(K317:K318)</f>
        <v>0</v>
      </c>
      <c r="L316" s="171">
        <f>SUM(L317:L318)</f>
        <v>0</v>
      </c>
      <c r="M316"/>
      <c r="Z316"/>
    </row>
    <row r="317" spans="1:26" customHeight="1" ht="25.5" hidden="true">
      <c r="A317" s="94">
        <v>3</v>
      </c>
      <c r="B317" s="94">
        <v>3</v>
      </c>
      <c r="C317" s="95">
        <v>1</v>
      </c>
      <c r="D317" s="96">
        <v>1</v>
      </c>
      <c r="E317" s="96">
        <v>2</v>
      </c>
      <c r="F317" s="97">
        <v>1</v>
      </c>
      <c r="G317" s="151" t="s">
        <v>185</v>
      </c>
      <c r="H317" s="65">
        <v>283</v>
      </c>
      <c r="I317" s="179">
        <v>0.0</v>
      </c>
      <c r="J317" s="179">
        <v>0.0</v>
      </c>
      <c r="K317" s="179">
        <v>0.0</v>
      </c>
      <c r="L317" s="179">
        <v>0.0</v>
      </c>
      <c r="M317"/>
      <c r="Z317"/>
    </row>
    <row r="318" spans="1:26" customHeight="1" ht="29.25" hidden="true">
      <c r="A318" s="94">
        <v>3</v>
      </c>
      <c r="B318" s="94">
        <v>3</v>
      </c>
      <c r="C318" s="95">
        <v>1</v>
      </c>
      <c r="D318" s="96">
        <v>1</v>
      </c>
      <c r="E318" s="96">
        <v>2</v>
      </c>
      <c r="F318" s="97">
        <v>2</v>
      </c>
      <c r="G318" s="151" t="s">
        <v>186</v>
      </c>
      <c r="H318" s="65">
        <v>284</v>
      </c>
      <c r="I318" s="179">
        <v>0.0</v>
      </c>
      <c r="J318" s="179">
        <v>0.0</v>
      </c>
      <c r="K318" s="179">
        <v>0.0</v>
      </c>
      <c r="L318" s="179">
        <v>0.0</v>
      </c>
      <c r="M318"/>
      <c r="Z318"/>
    </row>
    <row r="319" spans="1:26" customHeight="1" ht="28.5" hidden="true">
      <c r="A319" s="94">
        <v>3</v>
      </c>
      <c r="B319" s="94">
        <v>3</v>
      </c>
      <c r="C319" s="95">
        <v>1</v>
      </c>
      <c r="D319" s="96">
        <v>1</v>
      </c>
      <c r="E319" s="96">
        <v>3</v>
      </c>
      <c r="F319" s="97"/>
      <c r="G319" s="151" t="s">
        <v>187</v>
      </c>
      <c r="H319" s="65">
        <v>285</v>
      </c>
      <c r="I319" s="171">
        <f>SUM(I320:I321)</f>
        <v>0</v>
      </c>
      <c r="J319" s="171">
        <f>SUM(J320:J321)</f>
        <v>0</v>
      </c>
      <c r="K319" s="171">
        <f>SUM(K320:K321)</f>
        <v>0</v>
      </c>
      <c r="L319" s="171">
        <f>SUM(L320:L321)</f>
        <v>0</v>
      </c>
      <c r="M319"/>
      <c r="Z319"/>
    </row>
    <row r="320" spans="1:26" customHeight="1" ht="24.75" hidden="true">
      <c r="A320" s="94">
        <v>3</v>
      </c>
      <c r="B320" s="94">
        <v>3</v>
      </c>
      <c r="C320" s="95">
        <v>1</v>
      </c>
      <c r="D320" s="96">
        <v>1</v>
      </c>
      <c r="E320" s="96">
        <v>3</v>
      </c>
      <c r="F320" s="97">
        <v>1</v>
      </c>
      <c r="G320" s="151" t="s">
        <v>188</v>
      </c>
      <c r="H320" s="65">
        <v>286</v>
      </c>
      <c r="I320" s="179">
        <v>0.0</v>
      </c>
      <c r="J320" s="179">
        <v>0.0</v>
      </c>
      <c r="K320" s="179">
        <v>0.0</v>
      </c>
      <c r="L320" s="179">
        <v>0.0</v>
      </c>
      <c r="M320"/>
      <c r="Z320"/>
    </row>
    <row r="321" spans="1:26" customHeight="1" ht="22.5" hidden="true">
      <c r="A321" s="94">
        <v>3</v>
      </c>
      <c r="B321" s="94">
        <v>3</v>
      </c>
      <c r="C321" s="95">
        <v>1</v>
      </c>
      <c r="D321" s="96">
        <v>1</v>
      </c>
      <c r="E321" s="96">
        <v>3</v>
      </c>
      <c r="F321" s="97">
        <v>2</v>
      </c>
      <c r="G321" s="151" t="s">
        <v>207</v>
      </c>
      <c r="H321" s="65">
        <v>287</v>
      </c>
      <c r="I321" s="179">
        <v>0.0</v>
      </c>
      <c r="J321" s="179">
        <v>0.0</v>
      </c>
      <c r="K321" s="179">
        <v>0.0</v>
      </c>
      <c r="L321" s="179">
        <v>0.0</v>
      </c>
      <c r="M321"/>
      <c r="Z321"/>
    </row>
    <row r="322" spans="1:26" hidden="true">
      <c r="A322" s="88">
        <v>3</v>
      </c>
      <c r="B322" s="70">
        <v>3</v>
      </c>
      <c r="C322" s="72">
        <v>1</v>
      </c>
      <c r="D322" s="73">
        <v>2</v>
      </c>
      <c r="E322" s="73"/>
      <c r="F322" s="75"/>
      <c r="G322" s="152" t="s">
        <v>220</v>
      </c>
      <c r="H322" s="65">
        <v>288</v>
      </c>
      <c r="I322" s="175">
        <f>I323</f>
        <v>0</v>
      </c>
      <c r="J322" s="205">
        <f>J323</f>
        <v>0</v>
      </c>
      <c r="K322" s="176">
        <f>K323</f>
        <v>0</v>
      </c>
      <c r="L322" s="176">
        <f>L323</f>
        <v>0</v>
      </c>
      <c r="M322" s="1"/>
      <c r="Z322"/>
    </row>
    <row r="323" spans="1:26" customHeight="1" ht="26.25" hidden="true">
      <c r="A323" s="88">
        <v>3</v>
      </c>
      <c r="B323" s="88">
        <v>3</v>
      </c>
      <c r="C323" s="70">
        <v>1</v>
      </c>
      <c r="D323" s="68">
        <v>2</v>
      </c>
      <c r="E323" s="68">
        <v>1</v>
      </c>
      <c r="F323" s="71"/>
      <c r="G323" s="152" t="s">
        <v>220</v>
      </c>
      <c r="H323" s="65">
        <v>289</v>
      </c>
      <c r="I323" s="185">
        <f>SUM(I324:I325)</f>
        <v>0</v>
      </c>
      <c r="J323" s="207">
        <f>SUM(J324:J325)</f>
        <v>0</v>
      </c>
      <c r="K323" s="188">
        <f>SUM(K324:K325)</f>
        <v>0</v>
      </c>
      <c r="L323" s="188">
        <f>SUM(L324:L325)</f>
        <v>0</v>
      </c>
      <c r="M323"/>
      <c r="Z323"/>
    </row>
    <row r="324" spans="1:26" customHeight="1" ht="25.5" hidden="true">
      <c r="A324" s="77">
        <v>3</v>
      </c>
      <c r="B324" s="77">
        <v>3</v>
      </c>
      <c r="C324" s="72">
        <v>1</v>
      </c>
      <c r="D324" s="73">
        <v>2</v>
      </c>
      <c r="E324" s="73">
        <v>1</v>
      </c>
      <c r="F324" s="75">
        <v>1</v>
      </c>
      <c r="G324" s="151" t="s">
        <v>221</v>
      </c>
      <c r="H324" s="65">
        <v>290</v>
      </c>
      <c r="I324" s="179">
        <v>0.0</v>
      </c>
      <c r="J324" s="179">
        <v>0.0</v>
      </c>
      <c r="K324" s="179">
        <v>0.0</v>
      </c>
      <c r="L324" s="179">
        <v>0.0</v>
      </c>
      <c r="M324"/>
      <c r="Z324"/>
    </row>
    <row r="325" spans="1:26" customHeight="1" ht="24" hidden="true">
      <c r="A325" s="82">
        <v>3</v>
      </c>
      <c r="B325" s="116">
        <v>3</v>
      </c>
      <c r="C325" s="89">
        <v>1</v>
      </c>
      <c r="D325" s="90">
        <v>2</v>
      </c>
      <c r="E325" s="90">
        <v>1</v>
      </c>
      <c r="F325" s="91">
        <v>2</v>
      </c>
      <c r="G325" s="161" t="s">
        <v>222</v>
      </c>
      <c r="H325" s="65">
        <v>291</v>
      </c>
      <c r="I325" s="179">
        <v>0.0</v>
      </c>
      <c r="J325" s="179">
        <v>0.0</v>
      </c>
      <c r="K325" s="179">
        <v>0.0</v>
      </c>
      <c r="L325" s="179">
        <v>0.0</v>
      </c>
      <c r="M325"/>
      <c r="Z325"/>
    </row>
    <row r="326" spans="1:26" customHeight="1" ht="27.75" hidden="true">
      <c r="A326" s="72">
        <v>3</v>
      </c>
      <c r="B326" s="74">
        <v>3</v>
      </c>
      <c r="C326" s="72">
        <v>1</v>
      </c>
      <c r="D326" s="73">
        <v>3</v>
      </c>
      <c r="E326" s="73"/>
      <c r="F326" s="75"/>
      <c r="G326" s="151" t="s">
        <v>223</v>
      </c>
      <c r="H326" s="65">
        <v>292</v>
      </c>
      <c r="I326" s="175">
        <f>I327</f>
        <v>0</v>
      </c>
      <c r="J326" s="205">
        <f>J327</f>
        <v>0</v>
      </c>
      <c r="K326" s="176">
        <f>K327</f>
        <v>0</v>
      </c>
      <c r="L326" s="176">
        <f>L327</f>
        <v>0</v>
      </c>
      <c r="M326"/>
      <c r="Z326"/>
    </row>
    <row r="327" spans="1:26" customHeight="1" ht="24" hidden="true">
      <c r="A327" s="72">
        <v>3</v>
      </c>
      <c r="B327" s="113">
        <v>3</v>
      </c>
      <c r="C327" s="89">
        <v>1</v>
      </c>
      <c r="D327" s="90">
        <v>3</v>
      </c>
      <c r="E327" s="90">
        <v>1</v>
      </c>
      <c r="F327" s="91"/>
      <c r="G327" s="151" t="s">
        <v>223</v>
      </c>
      <c r="H327" s="65">
        <v>293</v>
      </c>
      <c r="I327" s="176">
        <f>I328+I329</f>
        <v>0</v>
      </c>
      <c r="J327" s="176">
        <f>J328+J329</f>
        <v>0</v>
      </c>
      <c r="K327" s="176">
        <f>K328+K329</f>
        <v>0</v>
      </c>
      <c r="L327" s="176">
        <f>L328+L329</f>
        <v>0</v>
      </c>
      <c r="M327"/>
      <c r="Z327"/>
    </row>
    <row r="328" spans="1:26" customHeight="1" ht="27" hidden="true">
      <c r="A328" s="72">
        <v>3</v>
      </c>
      <c r="B328" s="74">
        <v>3</v>
      </c>
      <c r="C328" s="72">
        <v>1</v>
      </c>
      <c r="D328" s="73">
        <v>3</v>
      </c>
      <c r="E328" s="73">
        <v>1</v>
      </c>
      <c r="F328" s="75">
        <v>1</v>
      </c>
      <c r="G328" s="151" t="s">
        <v>224</v>
      </c>
      <c r="H328" s="65">
        <v>294</v>
      </c>
      <c r="I328" s="178">
        <v>0.0</v>
      </c>
      <c r="J328" s="191">
        <v>0.0</v>
      </c>
      <c r="K328" s="191">
        <v>0.0</v>
      </c>
      <c r="L328" s="202">
        <v>0.0</v>
      </c>
      <c r="M328"/>
      <c r="Z328"/>
    </row>
    <row r="329" spans="1:26" customHeight="1" ht="26.25" hidden="true">
      <c r="A329" s="72">
        <v>3</v>
      </c>
      <c r="B329" s="74">
        <v>3</v>
      </c>
      <c r="C329" s="72">
        <v>1</v>
      </c>
      <c r="D329" s="73">
        <v>3</v>
      </c>
      <c r="E329" s="73">
        <v>1</v>
      </c>
      <c r="F329" s="75">
        <v>2</v>
      </c>
      <c r="G329" s="151" t="s">
        <v>225</v>
      </c>
      <c r="H329" s="65">
        <v>295</v>
      </c>
      <c r="I329" s="191">
        <v>0.0</v>
      </c>
      <c r="J329" s="179">
        <v>0.0</v>
      </c>
      <c r="K329" s="179">
        <v>0.0</v>
      </c>
      <c r="L329" s="179">
        <v>0.0</v>
      </c>
      <c r="M329"/>
      <c r="Z329"/>
    </row>
    <row r="330" spans="1:26" hidden="true">
      <c r="A330" s="72">
        <v>3</v>
      </c>
      <c r="B330" s="74">
        <v>3</v>
      </c>
      <c r="C330" s="72">
        <v>1</v>
      </c>
      <c r="D330" s="73">
        <v>4</v>
      </c>
      <c r="E330" s="73"/>
      <c r="F330" s="75"/>
      <c r="G330" s="151" t="s">
        <v>226</v>
      </c>
      <c r="H330" s="65">
        <v>296</v>
      </c>
      <c r="I330" s="175">
        <f>I331</f>
        <v>0</v>
      </c>
      <c r="J330" s="205">
        <f>J331</f>
        <v>0</v>
      </c>
      <c r="K330" s="176">
        <f>K331</f>
        <v>0</v>
      </c>
      <c r="L330" s="176">
        <f>L331</f>
        <v>0</v>
      </c>
      <c r="M330" s="1"/>
      <c r="Z330"/>
    </row>
    <row r="331" spans="1:26" customHeight="1" ht="31.5" hidden="true">
      <c r="A331" s="77">
        <v>3</v>
      </c>
      <c r="B331" s="72">
        <v>3</v>
      </c>
      <c r="C331" s="73">
        <v>1</v>
      </c>
      <c r="D331" s="73">
        <v>4</v>
      </c>
      <c r="E331" s="73">
        <v>1</v>
      </c>
      <c r="F331" s="75"/>
      <c r="G331" s="151" t="s">
        <v>226</v>
      </c>
      <c r="H331" s="65">
        <v>297</v>
      </c>
      <c r="I331" s="175">
        <f>SUM(I332:I333)</f>
        <v>0</v>
      </c>
      <c r="J331" s="175">
        <f>SUM(J332:J333)</f>
        <v>0</v>
      </c>
      <c r="K331" s="175">
        <f>SUM(K332:K333)</f>
        <v>0</v>
      </c>
      <c r="L331" s="175">
        <f>SUM(L332:L333)</f>
        <v>0</v>
      </c>
      <c r="M331"/>
      <c r="Z331"/>
    </row>
    <row r="332" spans="1:26" hidden="true">
      <c r="A332" s="77">
        <v>3</v>
      </c>
      <c r="B332" s="72">
        <v>3</v>
      </c>
      <c r="C332" s="73">
        <v>1</v>
      </c>
      <c r="D332" s="73">
        <v>4</v>
      </c>
      <c r="E332" s="73">
        <v>1</v>
      </c>
      <c r="F332" s="75">
        <v>1</v>
      </c>
      <c r="G332" s="151" t="s">
        <v>227</v>
      </c>
      <c r="H332" s="65">
        <v>298</v>
      </c>
      <c r="I332" s="178">
        <v>0.0</v>
      </c>
      <c r="J332" s="179">
        <v>0.0</v>
      </c>
      <c r="K332" s="179">
        <v>0.0</v>
      </c>
      <c r="L332" s="178">
        <v>0.0</v>
      </c>
      <c r="M332" s="1"/>
      <c r="Z332"/>
    </row>
    <row r="333" spans="1:26" customHeight="1" ht="30.75" hidden="true">
      <c r="A333" s="72">
        <v>3</v>
      </c>
      <c r="B333" s="73">
        <v>3</v>
      </c>
      <c r="C333" s="73">
        <v>1</v>
      </c>
      <c r="D333" s="73">
        <v>4</v>
      </c>
      <c r="E333" s="73">
        <v>1</v>
      </c>
      <c r="F333" s="75">
        <v>2</v>
      </c>
      <c r="G333" s="151" t="s">
        <v>228</v>
      </c>
      <c r="H333" s="65">
        <v>299</v>
      </c>
      <c r="I333" s="178">
        <v>0.0</v>
      </c>
      <c r="J333" s="191">
        <v>0.0</v>
      </c>
      <c r="K333" s="191">
        <v>0.0</v>
      </c>
      <c r="L333" s="202">
        <v>0.0</v>
      </c>
      <c r="M333"/>
      <c r="Z333"/>
    </row>
    <row r="334" spans="1:26" customHeight="1" ht="26.25" hidden="true">
      <c r="A334" s="72">
        <v>3</v>
      </c>
      <c r="B334" s="73">
        <v>3</v>
      </c>
      <c r="C334" s="73">
        <v>1</v>
      </c>
      <c r="D334" s="73">
        <v>5</v>
      </c>
      <c r="E334" s="73"/>
      <c r="F334" s="75"/>
      <c r="G334" s="151" t="s">
        <v>229</v>
      </c>
      <c r="H334" s="65">
        <v>300</v>
      </c>
      <c r="I334" s="188">
        <f>I335</f>
        <v>0</v>
      </c>
      <c r="J334" s="205">
        <f>J335</f>
        <v>0</v>
      </c>
      <c r="K334" s="176">
        <f>K335</f>
        <v>0</v>
      </c>
      <c r="L334" s="176">
        <f>L335</f>
        <v>0</v>
      </c>
      <c r="M334"/>
      <c r="Z334"/>
    </row>
    <row r="335" spans="1:26" customHeight="1" ht="30" hidden="true">
      <c r="A335" s="70">
        <v>3</v>
      </c>
      <c r="B335" s="90">
        <v>3</v>
      </c>
      <c r="C335" s="90">
        <v>1</v>
      </c>
      <c r="D335" s="90">
        <v>5</v>
      </c>
      <c r="E335" s="90">
        <v>1</v>
      </c>
      <c r="F335" s="91"/>
      <c r="G335" s="151" t="s">
        <v>229</v>
      </c>
      <c r="H335" s="65">
        <v>301</v>
      </c>
      <c r="I335" s="176">
        <f>I336</f>
        <v>0</v>
      </c>
      <c r="J335" s="207">
        <f>J336</f>
        <v>0</v>
      </c>
      <c r="K335" s="188">
        <f>K336</f>
        <v>0</v>
      </c>
      <c r="L335" s="188">
        <f>L336</f>
        <v>0</v>
      </c>
      <c r="M335"/>
      <c r="Z335"/>
    </row>
    <row r="336" spans="1:26" customHeight="1" ht="30" hidden="true">
      <c r="A336" s="72">
        <v>3</v>
      </c>
      <c r="B336" s="73">
        <v>3</v>
      </c>
      <c r="C336" s="73">
        <v>1</v>
      </c>
      <c r="D336" s="73">
        <v>5</v>
      </c>
      <c r="E336" s="73">
        <v>1</v>
      </c>
      <c r="F336" s="75">
        <v>1</v>
      </c>
      <c r="G336" s="151" t="s">
        <v>230</v>
      </c>
      <c r="H336" s="65">
        <v>302</v>
      </c>
      <c r="I336" s="179">
        <v>0.0</v>
      </c>
      <c r="J336" s="191">
        <v>0.0</v>
      </c>
      <c r="K336" s="191">
        <v>0.0</v>
      </c>
      <c r="L336" s="202">
        <v>0.0</v>
      </c>
      <c r="M336"/>
      <c r="Z336"/>
    </row>
    <row r="337" spans="1:26" customHeight="1" ht="30" hidden="true">
      <c r="A337" s="72">
        <v>3</v>
      </c>
      <c r="B337" s="73">
        <v>3</v>
      </c>
      <c r="C337" s="73">
        <v>1</v>
      </c>
      <c r="D337" s="73">
        <v>6</v>
      </c>
      <c r="E337" s="73"/>
      <c r="F337" s="75"/>
      <c r="G337" s="152" t="s">
        <v>200</v>
      </c>
      <c r="H337" s="65">
        <v>303</v>
      </c>
      <c r="I337" s="176">
        <f>I338</f>
        <v>0</v>
      </c>
      <c r="J337" s="205">
        <f>J338</f>
        <v>0</v>
      </c>
      <c r="K337" s="176">
        <f>K338</f>
        <v>0</v>
      </c>
      <c r="L337" s="176">
        <f>L338</f>
        <v>0</v>
      </c>
      <c r="M337"/>
      <c r="Z337"/>
    </row>
    <row r="338" spans="1:26" customHeight="1" ht="30" hidden="true">
      <c r="A338" s="72">
        <v>3</v>
      </c>
      <c r="B338" s="73">
        <v>3</v>
      </c>
      <c r="C338" s="73">
        <v>1</v>
      </c>
      <c r="D338" s="73">
        <v>6</v>
      </c>
      <c r="E338" s="73">
        <v>1</v>
      </c>
      <c r="F338" s="75"/>
      <c r="G338" s="152" t="s">
        <v>200</v>
      </c>
      <c r="H338" s="65">
        <v>304</v>
      </c>
      <c r="I338" s="175">
        <f>I339</f>
        <v>0</v>
      </c>
      <c r="J338" s="205">
        <f>J339</f>
        <v>0</v>
      </c>
      <c r="K338" s="176">
        <f>K339</f>
        <v>0</v>
      </c>
      <c r="L338" s="176">
        <f>L339</f>
        <v>0</v>
      </c>
      <c r="M338"/>
      <c r="Z338"/>
    </row>
    <row r="339" spans="1:26" customHeight="1" ht="25.5" hidden="true">
      <c r="A339" s="72">
        <v>3</v>
      </c>
      <c r="B339" s="73">
        <v>3</v>
      </c>
      <c r="C339" s="73">
        <v>1</v>
      </c>
      <c r="D339" s="73">
        <v>6</v>
      </c>
      <c r="E339" s="73">
        <v>1</v>
      </c>
      <c r="F339" s="75">
        <v>1</v>
      </c>
      <c r="G339" s="152" t="s">
        <v>200</v>
      </c>
      <c r="H339" s="65">
        <v>305</v>
      </c>
      <c r="I339" s="191">
        <v>0.0</v>
      </c>
      <c r="J339" s="191">
        <v>0.0</v>
      </c>
      <c r="K339" s="191">
        <v>0.0</v>
      </c>
      <c r="L339" s="202">
        <v>0.0</v>
      </c>
      <c r="M339"/>
      <c r="Z339"/>
    </row>
    <row r="340" spans="1:26" customHeight="1" ht="22.5" hidden="true">
      <c r="A340" s="72">
        <v>3</v>
      </c>
      <c r="B340" s="73">
        <v>3</v>
      </c>
      <c r="C340" s="73">
        <v>1</v>
      </c>
      <c r="D340" s="73">
        <v>7</v>
      </c>
      <c r="E340" s="73"/>
      <c r="F340" s="75"/>
      <c r="G340" s="151" t="s">
        <v>231</v>
      </c>
      <c r="H340" s="65">
        <v>306</v>
      </c>
      <c r="I340" s="175">
        <f>I341</f>
        <v>0</v>
      </c>
      <c r="J340" s="205">
        <f>J341</f>
        <v>0</v>
      </c>
      <c r="K340" s="176">
        <f>K341</f>
        <v>0</v>
      </c>
      <c r="L340" s="176">
        <f>L341</f>
        <v>0</v>
      </c>
      <c r="M340"/>
      <c r="Z340"/>
    </row>
    <row r="341" spans="1:26" customHeight="1" ht="25.5" hidden="true">
      <c r="A341" s="72">
        <v>3</v>
      </c>
      <c r="B341" s="73">
        <v>3</v>
      </c>
      <c r="C341" s="73">
        <v>1</v>
      </c>
      <c r="D341" s="73">
        <v>7</v>
      </c>
      <c r="E341" s="73">
        <v>1</v>
      </c>
      <c r="F341" s="75"/>
      <c r="G341" s="151" t="s">
        <v>231</v>
      </c>
      <c r="H341" s="65">
        <v>307</v>
      </c>
      <c r="I341" s="175">
        <f>I342+I343</f>
        <v>0</v>
      </c>
      <c r="J341" s="175">
        <f>J342+J343</f>
        <v>0</v>
      </c>
      <c r="K341" s="175">
        <f>K342+K343</f>
        <v>0</v>
      </c>
      <c r="L341" s="175">
        <f>L342+L343</f>
        <v>0</v>
      </c>
      <c r="M341"/>
      <c r="Z341"/>
    </row>
    <row r="342" spans="1:26" customHeight="1" ht="27" hidden="true">
      <c r="A342" s="72">
        <v>3</v>
      </c>
      <c r="B342" s="73">
        <v>3</v>
      </c>
      <c r="C342" s="73">
        <v>1</v>
      </c>
      <c r="D342" s="73">
        <v>7</v>
      </c>
      <c r="E342" s="73">
        <v>1</v>
      </c>
      <c r="F342" s="75">
        <v>1</v>
      </c>
      <c r="G342" s="151" t="s">
        <v>232</v>
      </c>
      <c r="H342" s="65">
        <v>308</v>
      </c>
      <c r="I342" s="191">
        <v>0.0</v>
      </c>
      <c r="J342" s="191">
        <v>0.0</v>
      </c>
      <c r="K342" s="191">
        <v>0.0</v>
      </c>
      <c r="L342" s="202">
        <v>0.0</v>
      </c>
      <c r="M342"/>
      <c r="Z342"/>
    </row>
    <row r="343" spans="1:26" customHeight="1" ht="27.75" hidden="true">
      <c r="A343" s="72">
        <v>3</v>
      </c>
      <c r="B343" s="73">
        <v>3</v>
      </c>
      <c r="C343" s="73">
        <v>1</v>
      </c>
      <c r="D343" s="73">
        <v>7</v>
      </c>
      <c r="E343" s="73">
        <v>1</v>
      </c>
      <c r="F343" s="75">
        <v>2</v>
      </c>
      <c r="G343" s="151" t="s">
        <v>233</v>
      </c>
      <c r="H343" s="65">
        <v>309</v>
      </c>
      <c r="I343" s="179">
        <v>0.0</v>
      </c>
      <c r="J343" s="179">
        <v>0.0</v>
      </c>
      <c r="K343" s="179">
        <v>0.0</v>
      </c>
      <c r="L343" s="179">
        <v>0.0</v>
      </c>
      <c r="M343"/>
      <c r="Z343"/>
    </row>
    <row r="344" spans="1:26" customHeight="1" ht="38.25" hidden="true">
      <c r="A344" s="72">
        <v>3</v>
      </c>
      <c r="B344" s="73">
        <v>3</v>
      </c>
      <c r="C344" s="73">
        <v>2</v>
      </c>
      <c r="D344" s="73"/>
      <c r="E344" s="73"/>
      <c r="F344" s="75"/>
      <c r="G344" s="76" t="s">
        <v>234</v>
      </c>
      <c r="H344" s="65">
        <v>310</v>
      </c>
      <c r="I344" s="175">
        <f>SUM(I345+I354+I358+I362+I366+I369+I372)</f>
        <v>0</v>
      </c>
      <c r="J344" s="205">
        <f>SUM(J345+J354+J358+J362+J366+J369+J372)</f>
        <v>0</v>
      </c>
      <c r="K344" s="176">
        <f>SUM(K345+K354+K358+K362+K366+K369+K372)</f>
        <v>0</v>
      </c>
      <c r="L344" s="176">
        <f>SUM(L345+L354+L358+L362+L366+L369+L372)</f>
        <v>0</v>
      </c>
      <c r="M344"/>
      <c r="Z344"/>
    </row>
    <row r="345" spans="1:26" customHeight="1" ht="30" hidden="true">
      <c r="A345" s="72">
        <v>3</v>
      </c>
      <c r="B345" s="73">
        <v>3</v>
      </c>
      <c r="C345" s="73">
        <v>2</v>
      </c>
      <c r="D345" s="73">
        <v>1</v>
      </c>
      <c r="E345" s="73"/>
      <c r="F345" s="75"/>
      <c r="G345" s="76" t="s">
        <v>182</v>
      </c>
      <c r="H345" s="65">
        <v>311</v>
      </c>
      <c r="I345" s="175">
        <f>I346+I348+I351</f>
        <v>0</v>
      </c>
      <c r="J345" s="175">
        <f>J346+J348+J351</f>
        <v>0</v>
      </c>
      <c r="K345" s="175">
        <f>K346+K348+K351</f>
        <v>0</v>
      </c>
      <c r="L345" s="175">
        <f>L346+L348+L351</f>
        <v>0</v>
      </c>
      <c r="M345"/>
      <c r="Z345"/>
    </row>
    <row r="346" spans="1:26" hidden="true">
      <c r="A346" s="77">
        <v>3</v>
      </c>
      <c r="B346" s="72">
        <v>3</v>
      </c>
      <c r="C346" s="73">
        <v>2</v>
      </c>
      <c r="D346" s="74">
        <v>1</v>
      </c>
      <c r="E346" s="72">
        <v>1</v>
      </c>
      <c r="F346" s="75"/>
      <c r="G346" s="76" t="s">
        <v>182</v>
      </c>
      <c r="H346" s="65">
        <v>312</v>
      </c>
      <c r="I346" s="175">
        <f>SUM(I347:I347)</f>
        <v>0</v>
      </c>
      <c r="J346" s="175">
        <f>SUM(J347:J347)</f>
        <v>0</v>
      </c>
      <c r="K346" s="175">
        <f>SUM(K347:K347)</f>
        <v>0</v>
      </c>
      <c r="L346" s="175">
        <f>SUM(L347:L347)</f>
        <v>0</v>
      </c>
      <c r="M346" s="130">
        <f>SUM(M347:M347)</f>
        <v>0</v>
      </c>
      <c r="N346" s="130">
        <f>SUM(N347:N347)</f>
        <v>0</v>
      </c>
      <c r="O346" s="130">
        <f>SUM(O347:O347)</f>
        <v>0</v>
      </c>
      <c r="P346" s="130">
        <f>SUM(P347:P347)</f>
        <v>0</v>
      </c>
      <c r="Z346"/>
    </row>
    <row r="347" spans="1:26" customHeight="1" ht="27.75" hidden="true">
      <c r="A347" s="77">
        <v>3</v>
      </c>
      <c r="B347" s="72">
        <v>3</v>
      </c>
      <c r="C347" s="73">
        <v>2</v>
      </c>
      <c r="D347" s="74">
        <v>1</v>
      </c>
      <c r="E347" s="72">
        <v>1</v>
      </c>
      <c r="F347" s="75">
        <v>1</v>
      </c>
      <c r="G347" s="76" t="s">
        <v>183</v>
      </c>
      <c r="H347" s="65">
        <v>313</v>
      </c>
      <c r="I347" s="191">
        <v>0.0</v>
      </c>
      <c r="J347" s="191">
        <v>0.0</v>
      </c>
      <c r="K347" s="191">
        <v>0.0</v>
      </c>
      <c r="L347" s="202">
        <v>0.0</v>
      </c>
      <c r="M347"/>
      <c r="Z347"/>
    </row>
    <row r="348" spans="1:26" hidden="true">
      <c r="A348" s="94">
        <v>3</v>
      </c>
      <c r="B348" s="95">
        <v>3</v>
      </c>
      <c r="C348" s="96">
        <v>2</v>
      </c>
      <c r="D348" s="76">
        <v>1</v>
      </c>
      <c r="E348" s="95">
        <v>2</v>
      </c>
      <c r="F348" s="97"/>
      <c r="G348" s="92" t="s">
        <v>206</v>
      </c>
      <c r="H348" s="65">
        <v>314</v>
      </c>
      <c r="I348" s="175">
        <f>SUM(I349:I350)</f>
        <v>0</v>
      </c>
      <c r="J348" s="175">
        <f>SUM(J349:J350)</f>
        <v>0</v>
      </c>
      <c r="K348" s="175">
        <f>SUM(K349:K350)</f>
        <v>0</v>
      </c>
      <c r="L348" s="175">
        <f>SUM(L349:L350)</f>
        <v>0</v>
      </c>
      <c r="M348" s="1"/>
      <c r="Z348"/>
    </row>
    <row r="349" spans="1:26" hidden="true">
      <c r="A349" s="94">
        <v>3</v>
      </c>
      <c r="B349" s="95">
        <v>3</v>
      </c>
      <c r="C349" s="96">
        <v>2</v>
      </c>
      <c r="D349" s="76">
        <v>1</v>
      </c>
      <c r="E349" s="95">
        <v>2</v>
      </c>
      <c r="F349" s="97">
        <v>1</v>
      </c>
      <c r="G349" s="92" t="s">
        <v>185</v>
      </c>
      <c r="H349" s="65">
        <v>315</v>
      </c>
      <c r="I349" s="191">
        <v>0.0</v>
      </c>
      <c r="J349" s="191">
        <v>0.0</v>
      </c>
      <c r="K349" s="191">
        <v>0.0</v>
      </c>
      <c r="L349" s="202">
        <v>0.0</v>
      </c>
      <c r="M349" s="1"/>
      <c r="Z349"/>
    </row>
    <row r="350" spans="1:26" hidden="true">
      <c r="A350" s="94">
        <v>3</v>
      </c>
      <c r="B350" s="95">
        <v>3</v>
      </c>
      <c r="C350" s="96">
        <v>2</v>
      </c>
      <c r="D350" s="76">
        <v>1</v>
      </c>
      <c r="E350" s="95">
        <v>2</v>
      </c>
      <c r="F350" s="97">
        <v>2</v>
      </c>
      <c r="G350" s="92" t="s">
        <v>186</v>
      </c>
      <c r="H350" s="65">
        <v>316</v>
      </c>
      <c r="I350" s="179">
        <v>0.0</v>
      </c>
      <c r="J350" s="179">
        <v>0.0</v>
      </c>
      <c r="K350" s="179">
        <v>0.0</v>
      </c>
      <c r="L350" s="179">
        <v>0.0</v>
      </c>
      <c r="M350" s="1"/>
      <c r="Z350"/>
    </row>
    <row r="351" spans="1:26" hidden="true">
      <c r="A351" s="94">
        <v>3</v>
      </c>
      <c r="B351" s="95">
        <v>3</v>
      </c>
      <c r="C351" s="96">
        <v>2</v>
      </c>
      <c r="D351" s="76">
        <v>1</v>
      </c>
      <c r="E351" s="95">
        <v>3</v>
      </c>
      <c r="F351" s="97"/>
      <c r="G351" s="92" t="s">
        <v>187</v>
      </c>
      <c r="H351" s="65">
        <v>317</v>
      </c>
      <c r="I351" s="175">
        <f>SUM(I352:I353)</f>
        <v>0</v>
      </c>
      <c r="J351" s="175">
        <f>SUM(J352:J353)</f>
        <v>0</v>
      </c>
      <c r="K351" s="175">
        <f>SUM(K352:K353)</f>
        <v>0</v>
      </c>
      <c r="L351" s="175">
        <f>SUM(L352:L353)</f>
        <v>0</v>
      </c>
      <c r="M351" s="1"/>
      <c r="Z351"/>
    </row>
    <row r="352" spans="1:26" hidden="true">
      <c r="A352" s="94">
        <v>3</v>
      </c>
      <c r="B352" s="95">
        <v>3</v>
      </c>
      <c r="C352" s="96">
        <v>2</v>
      </c>
      <c r="D352" s="76">
        <v>1</v>
      </c>
      <c r="E352" s="95">
        <v>3</v>
      </c>
      <c r="F352" s="97">
        <v>1</v>
      </c>
      <c r="G352" s="92" t="s">
        <v>188</v>
      </c>
      <c r="H352" s="65">
        <v>318</v>
      </c>
      <c r="I352" s="179">
        <v>0.0</v>
      </c>
      <c r="J352" s="179">
        <v>0.0</v>
      </c>
      <c r="K352" s="179">
        <v>0.0</v>
      </c>
      <c r="L352" s="179">
        <v>0.0</v>
      </c>
      <c r="M352" s="1"/>
      <c r="Z352"/>
    </row>
    <row r="353" spans="1:26" hidden="true">
      <c r="A353" s="94">
        <v>3</v>
      </c>
      <c r="B353" s="95">
        <v>3</v>
      </c>
      <c r="C353" s="96">
        <v>2</v>
      </c>
      <c r="D353" s="76">
        <v>1</v>
      </c>
      <c r="E353" s="95">
        <v>3</v>
      </c>
      <c r="F353" s="97">
        <v>2</v>
      </c>
      <c r="G353" s="92" t="s">
        <v>207</v>
      </c>
      <c r="H353" s="65">
        <v>319</v>
      </c>
      <c r="I353" s="201">
        <v>0.0</v>
      </c>
      <c r="J353" s="208">
        <v>0.0</v>
      </c>
      <c r="K353" s="201">
        <v>0.0</v>
      </c>
      <c r="L353" s="201">
        <v>0.0</v>
      </c>
      <c r="M353" s="1"/>
      <c r="Z353"/>
    </row>
    <row r="354" spans="1:26" hidden="true">
      <c r="A354" s="82">
        <v>3</v>
      </c>
      <c r="B354" s="82">
        <v>3</v>
      </c>
      <c r="C354" s="89">
        <v>2</v>
      </c>
      <c r="D354" s="113">
        <v>2</v>
      </c>
      <c r="E354" s="89"/>
      <c r="F354" s="91"/>
      <c r="G354" s="113" t="s">
        <v>220</v>
      </c>
      <c r="H354" s="65">
        <v>320</v>
      </c>
      <c r="I354" s="183">
        <f>I355</f>
        <v>0</v>
      </c>
      <c r="J354" s="209">
        <f>J355</f>
        <v>0</v>
      </c>
      <c r="K354" s="184">
        <f>K355</f>
        <v>0</v>
      </c>
      <c r="L354" s="184">
        <f>L355</f>
        <v>0</v>
      </c>
      <c r="M354" s="1"/>
      <c r="Z354"/>
    </row>
    <row r="355" spans="1:26" hidden="true">
      <c r="A355" s="77">
        <v>3</v>
      </c>
      <c r="B355" s="77">
        <v>3</v>
      </c>
      <c r="C355" s="72">
        <v>2</v>
      </c>
      <c r="D355" s="74">
        <v>2</v>
      </c>
      <c r="E355" s="72">
        <v>1</v>
      </c>
      <c r="F355" s="75"/>
      <c r="G355" s="113" t="s">
        <v>220</v>
      </c>
      <c r="H355" s="65">
        <v>321</v>
      </c>
      <c r="I355" s="175">
        <f>SUM(I356:I357)</f>
        <v>0</v>
      </c>
      <c r="J355" s="186">
        <f>SUM(J356:J357)</f>
        <v>0</v>
      </c>
      <c r="K355" s="176">
        <f>SUM(K356:K357)</f>
        <v>0</v>
      </c>
      <c r="L355" s="176">
        <f>SUM(L356:L357)</f>
        <v>0</v>
      </c>
      <c r="M355" s="1"/>
      <c r="Z355"/>
    </row>
    <row r="356" spans="1:26" hidden="true">
      <c r="A356" s="77">
        <v>3</v>
      </c>
      <c r="B356" s="77">
        <v>3</v>
      </c>
      <c r="C356" s="72">
        <v>2</v>
      </c>
      <c r="D356" s="74">
        <v>2</v>
      </c>
      <c r="E356" s="77">
        <v>1</v>
      </c>
      <c r="F356" s="103">
        <v>1</v>
      </c>
      <c r="G356" s="76" t="s">
        <v>221</v>
      </c>
      <c r="H356" s="65">
        <v>322</v>
      </c>
      <c r="I356" s="179">
        <v>0.0</v>
      </c>
      <c r="J356" s="179">
        <v>0.0</v>
      </c>
      <c r="K356" s="179">
        <v>0.0</v>
      </c>
      <c r="L356" s="179">
        <v>0.0</v>
      </c>
      <c r="M356" s="1"/>
      <c r="Z356"/>
    </row>
    <row r="357" spans="1:26" hidden="true">
      <c r="A357" s="82">
        <v>3</v>
      </c>
      <c r="B357" s="82">
        <v>3</v>
      </c>
      <c r="C357" s="83">
        <v>2</v>
      </c>
      <c r="D357" s="84">
        <v>2</v>
      </c>
      <c r="E357" s="85">
        <v>1</v>
      </c>
      <c r="F357" s="114">
        <v>2</v>
      </c>
      <c r="G357" s="107" t="s">
        <v>222</v>
      </c>
      <c r="H357" s="65">
        <v>323</v>
      </c>
      <c r="I357" s="179">
        <v>0.0</v>
      </c>
      <c r="J357" s="179">
        <v>0.0</v>
      </c>
      <c r="K357" s="179">
        <v>0.0</v>
      </c>
      <c r="L357" s="179">
        <v>0.0</v>
      </c>
      <c r="M357" s="1"/>
      <c r="Z357"/>
    </row>
    <row r="358" spans="1:26" customHeight="1" ht="23.25" hidden="true">
      <c r="A358" s="77">
        <v>3</v>
      </c>
      <c r="B358" s="77">
        <v>3</v>
      </c>
      <c r="C358" s="72">
        <v>2</v>
      </c>
      <c r="D358" s="73">
        <v>3</v>
      </c>
      <c r="E358" s="74"/>
      <c r="F358" s="103"/>
      <c r="G358" s="76" t="s">
        <v>223</v>
      </c>
      <c r="H358" s="65">
        <v>324</v>
      </c>
      <c r="I358" s="175">
        <f>I359</f>
        <v>0</v>
      </c>
      <c r="J358" s="186">
        <f>J359</f>
        <v>0</v>
      </c>
      <c r="K358" s="176">
        <f>K359</f>
        <v>0</v>
      </c>
      <c r="L358" s="176">
        <f>L359</f>
        <v>0</v>
      </c>
      <c r="M358"/>
      <c r="Z358"/>
    </row>
    <row r="359" spans="1:26" customHeight="1" ht="27.75" hidden="true">
      <c r="A359" s="77">
        <v>3</v>
      </c>
      <c r="B359" s="77">
        <v>3</v>
      </c>
      <c r="C359" s="72">
        <v>2</v>
      </c>
      <c r="D359" s="73">
        <v>3</v>
      </c>
      <c r="E359" s="74">
        <v>1</v>
      </c>
      <c r="F359" s="103"/>
      <c r="G359" s="76" t="s">
        <v>223</v>
      </c>
      <c r="H359" s="65">
        <v>325</v>
      </c>
      <c r="I359" s="175">
        <f>I360+I361</f>
        <v>0</v>
      </c>
      <c r="J359" s="175">
        <f>J360+J361</f>
        <v>0</v>
      </c>
      <c r="K359" s="175">
        <f>K360+K361</f>
        <v>0</v>
      </c>
      <c r="L359" s="175">
        <f>L360+L361</f>
        <v>0</v>
      </c>
      <c r="M359"/>
      <c r="Z359"/>
    </row>
    <row r="360" spans="1:26" customHeight="1" ht="28.5" hidden="true">
      <c r="A360" s="77">
        <v>3</v>
      </c>
      <c r="B360" s="77">
        <v>3</v>
      </c>
      <c r="C360" s="72">
        <v>2</v>
      </c>
      <c r="D360" s="73">
        <v>3</v>
      </c>
      <c r="E360" s="74">
        <v>1</v>
      </c>
      <c r="F360" s="103">
        <v>1</v>
      </c>
      <c r="G360" s="76" t="s">
        <v>224</v>
      </c>
      <c r="H360" s="65">
        <v>326</v>
      </c>
      <c r="I360" s="191">
        <v>0.0</v>
      </c>
      <c r="J360" s="191">
        <v>0.0</v>
      </c>
      <c r="K360" s="191">
        <v>0.0</v>
      </c>
      <c r="L360" s="202">
        <v>0.0</v>
      </c>
      <c r="M360"/>
      <c r="Z360"/>
    </row>
    <row r="361" spans="1:26" customHeight="1" ht="27.75" hidden="true">
      <c r="A361" s="77">
        <v>3</v>
      </c>
      <c r="B361" s="77">
        <v>3</v>
      </c>
      <c r="C361" s="72">
        <v>2</v>
      </c>
      <c r="D361" s="73">
        <v>3</v>
      </c>
      <c r="E361" s="74">
        <v>1</v>
      </c>
      <c r="F361" s="103">
        <v>2</v>
      </c>
      <c r="G361" s="76" t="s">
        <v>225</v>
      </c>
      <c r="H361" s="65">
        <v>327</v>
      </c>
      <c r="I361" s="179">
        <v>0.0</v>
      </c>
      <c r="J361" s="179">
        <v>0.0</v>
      </c>
      <c r="K361" s="179">
        <v>0.0</v>
      </c>
      <c r="L361" s="179">
        <v>0.0</v>
      </c>
      <c r="M361"/>
      <c r="Z361"/>
    </row>
    <row r="362" spans="1:26" hidden="true">
      <c r="A362" s="77">
        <v>3</v>
      </c>
      <c r="B362" s="77">
        <v>3</v>
      </c>
      <c r="C362" s="72">
        <v>2</v>
      </c>
      <c r="D362" s="73">
        <v>4</v>
      </c>
      <c r="E362" s="73"/>
      <c r="F362" s="75"/>
      <c r="G362" s="76" t="s">
        <v>226</v>
      </c>
      <c r="H362" s="65">
        <v>328</v>
      </c>
      <c r="I362" s="175">
        <f>I363</f>
        <v>0</v>
      </c>
      <c r="J362" s="186">
        <f>J363</f>
        <v>0</v>
      </c>
      <c r="K362" s="176">
        <f>K363</f>
        <v>0</v>
      </c>
      <c r="L362" s="176">
        <f>L363</f>
        <v>0</v>
      </c>
      <c r="M362" s="1"/>
      <c r="Z362"/>
    </row>
    <row r="363" spans="1:26" hidden="true">
      <c r="A363" s="88">
        <v>3</v>
      </c>
      <c r="B363" s="88">
        <v>3</v>
      </c>
      <c r="C363" s="70">
        <v>2</v>
      </c>
      <c r="D363" s="68">
        <v>4</v>
      </c>
      <c r="E363" s="68">
        <v>1</v>
      </c>
      <c r="F363" s="71"/>
      <c r="G363" s="76" t="s">
        <v>226</v>
      </c>
      <c r="H363" s="65">
        <v>329</v>
      </c>
      <c r="I363" s="185">
        <f>SUM(I364:I365)</f>
        <v>0</v>
      </c>
      <c r="J363" s="187">
        <f>SUM(J364:J365)</f>
        <v>0</v>
      </c>
      <c r="K363" s="188">
        <f>SUM(K364:K365)</f>
        <v>0</v>
      </c>
      <c r="L363" s="188">
        <f>SUM(L364:L365)</f>
        <v>0</v>
      </c>
      <c r="M363" s="1"/>
      <c r="Z363"/>
    </row>
    <row r="364" spans="1:26" customHeight="1" ht="30.75" hidden="true">
      <c r="A364" s="77">
        <v>3</v>
      </c>
      <c r="B364" s="77">
        <v>3</v>
      </c>
      <c r="C364" s="72">
        <v>2</v>
      </c>
      <c r="D364" s="73">
        <v>4</v>
      </c>
      <c r="E364" s="73">
        <v>1</v>
      </c>
      <c r="F364" s="75">
        <v>1</v>
      </c>
      <c r="G364" s="76" t="s">
        <v>227</v>
      </c>
      <c r="H364" s="65">
        <v>330</v>
      </c>
      <c r="I364" s="179">
        <v>0.0</v>
      </c>
      <c r="J364" s="179">
        <v>0.0</v>
      </c>
      <c r="K364" s="179">
        <v>0.0</v>
      </c>
      <c r="L364" s="179">
        <v>0.0</v>
      </c>
      <c r="M364"/>
      <c r="Z364"/>
    </row>
    <row r="365" spans="1:26" hidden="true">
      <c r="A365" s="77">
        <v>3</v>
      </c>
      <c r="B365" s="77">
        <v>3</v>
      </c>
      <c r="C365" s="72">
        <v>2</v>
      </c>
      <c r="D365" s="73">
        <v>4</v>
      </c>
      <c r="E365" s="73">
        <v>1</v>
      </c>
      <c r="F365" s="75">
        <v>2</v>
      </c>
      <c r="G365" s="76" t="s">
        <v>235</v>
      </c>
      <c r="H365" s="65">
        <v>331</v>
      </c>
      <c r="I365" s="179">
        <v>0.0</v>
      </c>
      <c r="J365" s="179">
        <v>0.0</v>
      </c>
      <c r="K365" s="179">
        <v>0.0</v>
      </c>
      <c r="L365" s="179">
        <v>0.0</v>
      </c>
      <c r="M365" s="1"/>
      <c r="Z365"/>
    </row>
    <row r="366" spans="1:26" hidden="true">
      <c r="A366" s="77">
        <v>3</v>
      </c>
      <c r="B366" s="77">
        <v>3</v>
      </c>
      <c r="C366" s="72">
        <v>2</v>
      </c>
      <c r="D366" s="73">
        <v>5</v>
      </c>
      <c r="E366" s="73"/>
      <c r="F366" s="75"/>
      <c r="G366" s="76" t="s">
        <v>229</v>
      </c>
      <c r="H366" s="65">
        <v>332</v>
      </c>
      <c r="I366" s="175">
        <f>I367</f>
        <v>0</v>
      </c>
      <c r="J366" s="186">
        <f>J367</f>
        <v>0</v>
      </c>
      <c r="K366" s="176">
        <f>K367</f>
        <v>0</v>
      </c>
      <c r="L366" s="176">
        <f>L367</f>
        <v>0</v>
      </c>
      <c r="M366" s="1"/>
      <c r="Z366"/>
    </row>
    <row r="367" spans="1:26" hidden="true">
      <c r="A367" s="88">
        <v>3</v>
      </c>
      <c r="B367" s="88">
        <v>3</v>
      </c>
      <c r="C367" s="70">
        <v>2</v>
      </c>
      <c r="D367" s="68">
        <v>5</v>
      </c>
      <c r="E367" s="68">
        <v>1</v>
      </c>
      <c r="F367" s="71"/>
      <c r="G367" s="76" t="s">
        <v>229</v>
      </c>
      <c r="H367" s="65">
        <v>333</v>
      </c>
      <c r="I367" s="185">
        <f>I368</f>
        <v>0</v>
      </c>
      <c r="J367" s="187">
        <f>J368</f>
        <v>0</v>
      </c>
      <c r="K367" s="188">
        <f>K368</f>
        <v>0</v>
      </c>
      <c r="L367" s="188">
        <f>L368</f>
        <v>0</v>
      </c>
      <c r="M367" s="1"/>
      <c r="Z367"/>
    </row>
    <row r="368" spans="1:26" hidden="true">
      <c r="A368" s="77">
        <v>3</v>
      </c>
      <c r="B368" s="77">
        <v>3</v>
      </c>
      <c r="C368" s="72">
        <v>2</v>
      </c>
      <c r="D368" s="73">
        <v>5</v>
      </c>
      <c r="E368" s="73">
        <v>1</v>
      </c>
      <c r="F368" s="75">
        <v>1</v>
      </c>
      <c r="G368" s="76" t="s">
        <v>229</v>
      </c>
      <c r="H368" s="65">
        <v>334</v>
      </c>
      <c r="I368" s="191">
        <v>0.0</v>
      </c>
      <c r="J368" s="191">
        <v>0.0</v>
      </c>
      <c r="K368" s="191">
        <v>0.0</v>
      </c>
      <c r="L368" s="202">
        <v>0.0</v>
      </c>
      <c r="M368" s="1"/>
      <c r="Z368"/>
    </row>
    <row r="369" spans="1:26" customHeight="1" ht="30.75" hidden="true">
      <c r="A369" s="77">
        <v>3</v>
      </c>
      <c r="B369" s="77">
        <v>3</v>
      </c>
      <c r="C369" s="72">
        <v>2</v>
      </c>
      <c r="D369" s="73">
        <v>6</v>
      </c>
      <c r="E369" s="73"/>
      <c r="F369" s="75"/>
      <c r="G369" s="74" t="s">
        <v>200</v>
      </c>
      <c r="H369" s="65">
        <v>335</v>
      </c>
      <c r="I369" s="175">
        <f>I370</f>
        <v>0</v>
      </c>
      <c r="J369" s="186">
        <f>J370</f>
        <v>0</v>
      </c>
      <c r="K369" s="176">
        <f>K370</f>
        <v>0</v>
      </c>
      <c r="L369" s="176">
        <f>L370</f>
        <v>0</v>
      </c>
      <c r="M369"/>
      <c r="Z369"/>
    </row>
    <row r="370" spans="1:26" customHeight="1" ht="25.5" hidden="true">
      <c r="A370" s="77">
        <v>3</v>
      </c>
      <c r="B370" s="77">
        <v>3</v>
      </c>
      <c r="C370" s="72">
        <v>2</v>
      </c>
      <c r="D370" s="73">
        <v>6</v>
      </c>
      <c r="E370" s="73">
        <v>1</v>
      </c>
      <c r="F370" s="75"/>
      <c r="G370" s="74" t="s">
        <v>200</v>
      </c>
      <c r="H370" s="65">
        <v>336</v>
      </c>
      <c r="I370" s="175">
        <f>I371</f>
        <v>0</v>
      </c>
      <c r="J370" s="186">
        <f>J371</f>
        <v>0</v>
      </c>
      <c r="K370" s="176">
        <f>K371</f>
        <v>0</v>
      </c>
      <c r="L370" s="176">
        <f>L371</f>
        <v>0</v>
      </c>
      <c r="M370"/>
      <c r="Z370"/>
    </row>
    <row r="371" spans="1:26" customHeight="1" ht="24" hidden="true">
      <c r="A371" s="82">
        <v>3</v>
      </c>
      <c r="B371" s="82">
        <v>3</v>
      </c>
      <c r="C371" s="83">
        <v>2</v>
      </c>
      <c r="D371" s="84">
        <v>6</v>
      </c>
      <c r="E371" s="84">
        <v>1</v>
      </c>
      <c r="F371" s="86">
        <v>1</v>
      </c>
      <c r="G371" s="85" t="s">
        <v>200</v>
      </c>
      <c r="H371" s="65">
        <v>337</v>
      </c>
      <c r="I371" s="191">
        <v>0.0</v>
      </c>
      <c r="J371" s="191">
        <v>0.0</v>
      </c>
      <c r="K371" s="191">
        <v>0.0</v>
      </c>
      <c r="L371" s="202">
        <v>0.0</v>
      </c>
      <c r="M371"/>
      <c r="Z371"/>
    </row>
    <row r="372" spans="1:26" customHeight="1" ht="28.5" hidden="true">
      <c r="A372" s="77">
        <v>3</v>
      </c>
      <c r="B372" s="77">
        <v>3</v>
      </c>
      <c r="C372" s="72">
        <v>2</v>
      </c>
      <c r="D372" s="73">
        <v>7</v>
      </c>
      <c r="E372" s="73"/>
      <c r="F372" s="75"/>
      <c r="G372" s="76" t="s">
        <v>231</v>
      </c>
      <c r="H372" s="65">
        <v>338</v>
      </c>
      <c r="I372" s="175">
        <f>I373</f>
        <v>0</v>
      </c>
      <c r="J372" s="186">
        <f>J373</f>
        <v>0</v>
      </c>
      <c r="K372" s="176">
        <f>K373</f>
        <v>0</v>
      </c>
      <c r="L372" s="176">
        <f>L373</f>
        <v>0</v>
      </c>
      <c r="M372"/>
      <c r="Z372"/>
    </row>
    <row r="373" spans="1:26" customHeight="1" ht="28.5" hidden="true">
      <c r="A373" s="82">
        <v>3</v>
      </c>
      <c r="B373" s="82">
        <v>3</v>
      </c>
      <c r="C373" s="83">
        <v>2</v>
      </c>
      <c r="D373" s="84">
        <v>7</v>
      </c>
      <c r="E373" s="84">
        <v>1</v>
      </c>
      <c r="F373" s="86"/>
      <c r="G373" s="76" t="s">
        <v>231</v>
      </c>
      <c r="H373" s="65">
        <v>339</v>
      </c>
      <c r="I373" s="175">
        <f>SUM(I374:I375)</f>
        <v>0</v>
      </c>
      <c r="J373" s="175">
        <f>SUM(J374:J375)</f>
        <v>0</v>
      </c>
      <c r="K373" s="175">
        <f>SUM(K374:K375)</f>
        <v>0</v>
      </c>
      <c r="L373" s="175">
        <f>SUM(L374:L375)</f>
        <v>0</v>
      </c>
      <c r="M373"/>
      <c r="Z373"/>
    </row>
    <row r="374" spans="1:26" customHeight="1" ht="27" hidden="true">
      <c r="A374" s="77">
        <v>3</v>
      </c>
      <c r="B374" s="77">
        <v>3</v>
      </c>
      <c r="C374" s="72">
        <v>2</v>
      </c>
      <c r="D374" s="73">
        <v>7</v>
      </c>
      <c r="E374" s="73">
        <v>1</v>
      </c>
      <c r="F374" s="75">
        <v>1</v>
      </c>
      <c r="G374" s="76" t="s">
        <v>232</v>
      </c>
      <c r="H374" s="65">
        <v>340</v>
      </c>
      <c r="I374" s="191">
        <v>0.0</v>
      </c>
      <c r="J374" s="191">
        <v>0.0</v>
      </c>
      <c r="K374" s="191">
        <v>0.0</v>
      </c>
      <c r="L374" s="202">
        <v>0.0</v>
      </c>
      <c r="M374"/>
      <c r="Z374"/>
    </row>
    <row r="375" spans="1:26" customHeight="1" ht="30" hidden="true">
      <c r="A375" s="94">
        <v>3</v>
      </c>
      <c r="B375" s="94">
        <v>3</v>
      </c>
      <c r="C375" s="95">
        <v>2</v>
      </c>
      <c r="D375" s="96">
        <v>7</v>
      </c>
      <c r="E375" s="96">
        <v>1</v>
      </c>
      <c r="F375" s="97">
        <v>2</v>
      </c>
      <c r="G375" s="76" t="s">
        <v>233</v>
      </c>
      <c r="H375" s="65">
        <v>341</v>
      </c>
      <c r="I375" s="179">
        <v>0.0</v>
      </c>
      <c r="J375" s="179">
        <v>0.0</v>
      </c>
      <c r="K375" s="179">
        <v>0.0</v>
      </c>
      <c r="L375" s="179">
        <v>0.0</v>
      </c>
      <c r="M375"/>
      <c r="Z375"/>
    </row>
    <row r="376" spans="1:26" customHeight="1" ht="39.75">
      <c r="A376" s="131"/>
      <c r="B376" s="131"/>
      <c r="C376" s="132"/>
      <c r="D376" s="133"/>
      <c r="E376" s="134"/>
      <c r="F376" s="135"/>
      <c r="G376" s="136" t="s">
        <v>236</v>
      </c>
      <c r="H376" s="65">
        <v>342</v>
      </c>
      <c r="I376" s="210">
        <f>SUM(I35+I192)</f>
        <v>7520</v>
      </c>
      <c r="J376" s="210">
        <f>SUM(J35+J192)</f>
        <v>5018</v>
      </c>
      <c r="K376" s="210">
        <f>SUM(K35+K192)</f>
        <v>5018</v>
      </c>
      <c r="L376" s="210">
        <f>SUM(L35+L192)</f>
        <v>5018</v>
      </c>
      <c r="M376"/>
      <c r="Z376"/>
    </row>
    <row r="377" spans="1:26" customHeight="1" ht="18.75">
      <c r="G377" s="66"/>
      <c r="H377" s="65"/>
      <c r="I377" s="137"/>
      <c r="J377" s="138"/>
      <c r="K377" s="138"/>
      <c r="L377" s="138"/>
    </row>
    <row r="378" spans="1:26" customHeight="1" ht="18.75">
      <c r="D378" s="139" t="s">
        <v>237</v>
      </c>
      <c r="E378" s="139"/>
      <c r="F378" s="140"/>
      <c r="G378" s="141"/>
      <c r="H378" s="142"/>
      <c r="I378" s="143"/>
      <c r="J378" s="245" t="s">
        <v>238</v>
      </c>
      <c r="K378" s="245"/>
      <c r="L378" s="245"/>
    </row>
    <row r="379" spans="1:26" customHeight="1" ht="18.75">
      <c r="A379" s="144"/>
      <c r="B379" s="144"/>
      <c r="C379" s="144"/>
      <c r="D379" s="145" t="s">
        <v>239</v>
      </c>
      <c r="E379" s="9"/>
      <c r="F379" s="9"/>
      <c r="G379" s="9"/>
      <c r="H379" s="9"/>
      <c r="I379" s="146" t="s">
        <v>240</v>
      </c>
      <c r="K379" s="242" t="s">
        <v>241</v>
      </c>
      <c r="L379" s="242"/>
    </row>
    <row r="380" spans="1:26" customHeight="1" ht="15.75">
      <c r="I380" s="147"/>
      <c r="K380" s="147"/>
      <c r="L380" s="147"/>
    </row>
    <row r="381" spans="1:26" customHeight="1" ht="15.75">
      <c r="D381" s="139" t="s">
        <v>242</v>
      </c>
      <c r="E381" s="139"/>
      <c r="F381" s="140"/>
      <c r="G381" s="139"/>
      <c r="I381" s="147"/>
      <c r="J381" s="218" t="s">
        <v>243</v>
      </c>
      <c r="K381" s="218"/>
      <c r="L381" s="218"/>
    </row>
    <row r="382" spans="1:26" customHeight="1" ht="39">
      <c r="D382" s="243" t="s">
        <v>244</v>
      </c>
      <c r="E382" s="244"/>
      <c r="F382" s="244"/>
      <c r="G382" s="244"/>
      <c r="H382" s="148"/>
      <c r="I382" s="149" t="s">
        <v>240</v>
      </c>
      <c r="K382" s="242" t="s">
        <v>241</v>
      </c>
      <c r="L382" s="242"/>
    </row>
    <row r="384" spans="1:26">
      <c r="H384" s="1" t="s">
        <v>245</v>
      </c>
    </row>
  </sheetData>
  <mergeCells>
    <mergeCell ref="C25:I25"/>
    <mergeCell ref="K32:K33"/>
    <mergeCell ref="L32:L33"/>
    <mergeCell ref="A34:F34"/>
    <mergeCell ref="K379:L379"/>
    <mergeCell ref="D382:G382"/>
    <mergeCell ref="K382:L382"/>
    <mergeCell ref="J378:L378"/>
    <mergeCell ref="J381:L381"/>
    <mergeCell ref="C27:I27"/>
    <mergeCell ref="G30:H30"/>
    <mergeCell ref="A32:F33"/>
    <mergeCell ref="G32:G33"/>
    <mergeCell ref="H32:H33"/>
    <mergeCell ref="I32:J32"/>
    <mergeCell ref="A23:L23"/>
    <mergeCell ref="J1:L1"/>
    <mergeCell ref="A8:L8"/>
    <mergeCell ref="A11:L11"/>
    <mergeCell ref="G13:K13"/>
    <mergeCell ref="A14:L14"/>
    <mergeCell ref="G15:K15"/>
    <mergeCell ref="G16:K16"/>
    <mergeCell ref="B17:L17"/>
    <mergeCell ref="G19:K19"/>
    <mergeCell ref="G20:K20"/>
    <mergeCell ref="E22:K22"/>
    <mergeCell ref="G10:L10"/>
  </mergeCells>
  <printOptions gridLines="false" gridLinesSet="true"/>
  <pageMargins left="0.70866141732283" right="0.70866141732283" top="0.74803149606299" bottom="0.74803149606299" header="0.31496062992126" footer="0.31496062992126"/>
  <pageSetup paperSize="9" orientation="portrait" scale="84" fitToHeight="0" fitToWidth="1" pageOrder="downThenOver" r:id="rId1ps"/>
  <headerFooter differentOddEven="false" differentFirst="false" scaleWithDoc="true" alignWithMargins="fals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Forma Nr.2  nuo 2026-01-01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Jolanta Puodžiūnienė</dc:creator>
  <cp:lastModifiedBy>Nerijus Telksnys</cp:lastModifiedBy>
  <dcterms:created xsi:type="dcterms:W3CDTF">2026-01-22T13:43:58+02:00</dcterms:created>
  <dcterms:modified xsi:type="dcterms:W3CDTF">2026-04-02T15:39:39+03:00</dcterms:modified>
  <dc:title/>
  <dc:description/>
  <dc:subject/>
  <cp:keywords/>
  <cp:category/>
</cp:coreProperties>
</file>